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o_\Respaldo\2026\Autonomos\A2 TJA\2t 2026\"/>
    </mc:Choice>
  </mc:AlternateContent>
  <xr:revisionPtr revIDLastSave="0" documentId="13_ncr:1_{D6EF7A42-CAA2-4FD7-82CE-A9D3F7452200}" xr6:coauthVersionLast="47" xr6:coauthVersionMax="47" xr10:uidLastSave="{00000000-0000-0000-0000-000000000000}"/>
  <bookViews>
    <workbookView xWindow="6180" yWindow="2400" windowWidth="21600" windowHeight="11295" tabRatio="782" activeTab="3" xr2:uid="{072641A8-F22B-4960-808B-50E51E5F091D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9" l="1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<sst xmlns="http://schemas.openxmlformats.org/spreadsheetml/2006/main" count="267" uniqueCount="155">
  <si>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</si>
  <si>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</si>
  <si>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</si>
  <si>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</si>
  <si>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</si>
  <si>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</si>
  <si>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</si>
  <si>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</si>
  <si>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</si>
  <si>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</si>
  <si>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</si>
  <si>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</si>
  <si>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</si>
  <si>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</si>
  <si>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</si>
  <si>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</si>
  <si>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</si>
  <si>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</si>
  <si>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</si>
  <si>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</si>
  <si>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</si>
  <si>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</si>
  <si>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</si>
  <si>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Favor de ver el instructivo de esta nota (NDF-01):</t>
  </si>
  <si>
    <t>En caso de no obtener un Balance Presupuestario de Recursos Disponibles Negativo, indicar la aclaración.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</si>
  <si>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</si>
  <si>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</si>
  <si>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</si>
  <si>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</si>
  <si>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</si>
  <si>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</si>
  <si>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</si>
  <si>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</si>
  <si>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</si>
  <si>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Ampliaciones
 Compensadas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</si>
  <si>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</si>
  <si>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</si>
  <si>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</si>
  <si>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</si>
  <si>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</si>
  <si>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</si>
  <si>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</si>
  <si>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</si>
  <si>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</si>
  <si>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</si>
  <si>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</si>
  <si>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</si>
  <si>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</si>
  <si>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</si>
  <si>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</si>
  <si>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</si>
  <si>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</si>
  <si>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</si>
  <si>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</si>
  <si>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</si>
  <si>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</si>
  <si>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</si>
  <si>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</si>
  <si>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</si>
  <si>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</si>
  <si>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</si>
  <si>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</si>
  <si>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</si>
  <si>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</si>
  <si>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</si>
  <si>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</si>
  <si>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</si>
  <si>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</si>
  <si>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</si>
  <si>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</si>
  <si>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</si>
  <si>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</si>
  <si>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</si>
  <si>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</si>
  <si>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</si>
  <si>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</si>
  <si>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</si>
  <si>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</si>
  <si>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</si>
  <si>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</si>
  <si>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</si>
  <si>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</si>
  <si>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</si>
  <si>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</si>
  <si>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</si>
  <si>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</si>
  <si>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</si>
  <si>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</si>
  <si>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</si>
  <si>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</si>
  <si>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</si>
  <si>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</si>
  <si>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</si>
  <si>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</si>
  <si>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</si>
  <si>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</si>
  <si>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</si>
  <si>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</si>
  <si>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</si>
  <si>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</si>
  <si>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</si>
  <si>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</si>
  <si>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</si>
  <si>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</si>
  <si>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</si>
  <si>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</si>
  <si>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</si>
  <si>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</si>
  <si>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</si>
  <si>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</si>
  <si>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</si>
  <si>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</si>
  <si>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</si>
  <si>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</si>
  <si>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</si>
  <si>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Ejercicio 20XN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</si>
  <si>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</si>
  <si>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</si>
  <si>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</si>
  <si>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</si>
  <si>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</si>
  <si>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</si>
  <si>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</si>
  <si>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</si>
  <si>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</si>
  <si>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</si>
  <si>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</si>
  <si>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</si>
  <si>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</si>
  <si>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</si>
  <si>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</si>
  <si>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</si>
  <si>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</si>
  <si>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</si>
  <si>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</si>
  <si>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</si>
  <si>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</si>
  <si>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</si>
  <si>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</si>
  <si>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</si>
  <si>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</si>
  <si>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Favor de ver el instructivo de esta nota (NDF-04):</t>
  </si>
  <si>
    <t>En caso de no contar deuda pública u obligaciones, hacer la aclaración o la inidcación.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</si>
  <si>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</si>
  <si>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</si>
  <si>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</si>
  <si>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Favor de ver el instructivo de esta nota (NDF-05):</t>
  </si>
  <si>
    <t>En caso de no contar con Obligaciones a Corto Plazo, hacer la aclaración o la inidcación.</t>
  </si>
  <si>
    <t>a) La información relativa al cumplimiento de los convenios de Deuda Garantizada.</t>
  </si>
  <si>
    <t>Nada que informar, ya que se calculó en el F4 un Balance Presupuestario Sostenible</t>
  </si>
  <si>
    <t>Nada que informar, ya que no se registró en el RPU Financiamiento u Obligaciones contraídas</t>
  </si>
  <si>
    <t>Nada que informar, ya que no se registró en el RPU Obligaciones a Corto Plazo</t>
  </si>
  <si>
    <t>Nada que informar, ya que no se registró en el RPU convenios de Deuda Garantizada</t>
  </si>
  <si>
    <t>Tribunal de Justicia Administrativa del Estado de Guanajuato</t>
  </si>
  <si>
    <t>Correspondiente 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</si>
</sst>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</cellStyleXfs>
  <cellXfs count="94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 applyProtection="1">
      <alignment horizontal="right" vertical="top"/>
      <protection locked="0"/>
    </xf>
    <xf numFmtId="4" fontId="2" fillId="0" borderId="2" xfId="0" applyNumberFormat="1" applyFont="1" applyBorder="1" applyAlignment="1" applyProtection="1">
      <alignment horizontal="right" vertical="top"/>
      <protection locked="0"/>
    </xf>
    <xf numFmtId="4" fontId="2" fillId="0" borderId="8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right" vertical="center"/>
    </xf>
    <xf numFmtId="3" fontId="2" fillId="0" borderId="3" xfId="0" applyNumberFormat="1" applyFont="1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3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indent="1"/>
    </xf>
    <xf numFmtId="0" fontId="2" fillId="0" borderId="2" xfId="0" applyFont="1" applyBorder="1" applyAlignment="1">
      <alignment horizontal="left" vertical="center" indent="4"/>
    </xf>
    <xf numFmtId="0" fontId="2" fillId="0" borderId="2" xfId="0" applyFont="1" applyBorder="1" applyAlignment="1">
      <alignment horizontal="left" vertical="center" indent="2"/>
    </xf>
    <xf numFmtId="0" fontId="2" fillId="0" borderId="2" xfId="0" applyFont="1" applyBorder="1" applyAlignment="1">
      <alignment horizontal="left" indent="4"/>
    </xf>
    <xf numFmtId="0" fontId="5" fillId="4" borderId="15" xfId="0" applyFont="1" applyFill="1" applyBorder="1" applyAlignment="1" applyProtection="1">
      <alignment horizontal="center" vertical="center" wrapText="1"/>
      <protection locked="0"/>
    </xf>
    <xf numFmtId="0" fontId="5" fillId="4" borderId="16" xfId="0" applyFont="1" applyFill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Protection="1"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5" fillId="0" borderId="21" xfId="0" applyFont="1" applyBorder="1" applyAlignment="1" applyProtection="1">
      <alignment horizontal="center"/>
      <protection locked="0"/>
    </xf>
    <xf numFmtId="0" fontId="5" fillId="0" borderId="22" xfId="0" applyFont="1" applyBorder="1" applyAlignment="1" applyProtection="1">
      <alignment horizontal="left" indent="1"/>
      <protection locked="0"/>
    </xf>
    <xf numFmtId="0" fontId="8" fillId="0" borderId="20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9" xfId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left" indent="2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 indent="4"/>
    </xf>
    <xf numFmtId="0" fontId="11" fillId="0" borderId="29" xfId="0" applyFont="1" applyBorder="1" applyAlignment="1">
      <alignment vertical="center"/>
    </xf>
    <xf numFmtId="0" fontId="9" fillId="0" borderId="30" xfId="0" applyFont="1" applyBorder="1" applyAlignment="1">
      <alignment horizontal="right" vertical="center" wrapText="1"/>
    </xf>
    <xf numFmtId="4" fontId="9" fillId="0" borderId="30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34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5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5" xfId="0" applyNumberFormat="1" applyFont="1" applyBorder="1" applyAlignment="1">
      <alignment horizontal="right" vertical="center" wrapText="1"/>
    </xf>
    <xf numFmtId="0" fontId="11" fillId="0" borderId="15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6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5" fillId="3" borderId="10" xfId="5" applyFont="1" applyFill="1" applyBorder="1" applyAlignment="1">
      <alignment horizontal="right" vertical="center"/>
    </xf>
    <xf numFmtId="0" fontId="5" fillId="3" borderId="11" xfId="2" applyFont="1" applyFill="1" applyBorder="1" applyAlignment="1">
      <alignment horizontal="left" vertical="top"/>
    </xf>
    <xf numFmtId="0" fontId="5" fillId="3" borderId="0" xfId="5" applyFont="1" applyFill="1" applyAlignment="1">
      <alignment horizontal="right" vertical="center"/>
    </xf>
    <xf numFmtId="0" fontId="5" fillId="3" borderId="8" xfId="5" applyFont="1" applyFill="1" applyBorder="1" applyAlignment="1">
      <alignment vertical="center"/>
    </xf>
    <xf numFmtId="0" fontId="5" fillId="3" borderId="8" xfId="5" applyFont="1" applyFill="1" applyBorder="1" applyAlignment="1">
      <alignment horizontal="left" vertical="center"/>
    </xf>
    <xf numFmtId="0" fontId="5" fillId="3" borderId="13" xfId="5" applyFont="1" applyFill="1" applyBorder="1" applyAlignment="1">
      <alignment horizontal="centerContinuous" vertical="center"/>
    </xf>
    <xf numFmtId="0" fontId="5" fillId="3" borderId="14" xfId="5" applyFont="1" applyFill="1" applyBorder="1" applyAlignment="1">
      <alignment horizontal="centerContinuous" vertical="center"/>
    </xf>
    <xf numFmtId="4" fontId="16" fillId="0" borderId="2" xfId="0" applyNumberFormat="1" applyFont="1" applyBorder="1" applyAlignment="1" applyProtection="1">
      <alignment horizontal="right" vertical="top"/>
      <protection locked="0"/>
    </xf>
    <xf numFmtId="4" fontId="17" fillId="0" borderId="2" xfId="0" applyNumberFormat="1" applyFont="1" applyBorder="1" applyAlignment="1" applyProtection="1">
      <alignment horizontal="right" vertical="top"/>
      <protection locked="0"/>
    </xf>
    <xf numFmtId="4" fontId="17" fillId="0" borderId="8" xfId="0" applyNumberFormat="1" applyFont="1" applyBorder="1" applyAlignment="1">
      <alignment horizontal="center" vertical="center"/>
    </xf>
    <xf numFmtId="3" fontId="0" fillId="0" borderId="3" xfId="0" applyNumberFormat="1" applyBorder="1"/>
    <xf numFmtId="0" fontId="9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3" borderId="0" xfId="2" applyFont="1" applyFill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top"/>
    </xf>
    <xf numFmtId="0" fontId="5" fillId="3" borderId="10" xfId="2" applyFont="1" applyFill="1" applyBorder="1" applyAlignment="1">
      <alignment horizontal="center" vertical="top"/>
    </xf>
    <xf numFmtId="0" fontId="5" fillId="3" borderId="12" xfId="2" applyFont="1" applyFill="1" applyBorder="1" applyAlignment="1">
      <alignment horizontal="center" vertical="top"/>
    </xf>
    <xf numFmtId="0" fontId="5" fillId="3" borderId="0" xfId="2" applyFont="1" applyFill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6">
    <cellStyle name="Hipervínculo" xfId="1" builtinId="8"/>
    <cellStyle name="Normal" xfId="0" builtinId="0"/>
    <cellStyle name="Normal 2" xfId="3" xr:uid="{B9F6D3C9-E1F5-4FCE-80E1-85F1EA587C17}"/>
    <cellStyle name="Normal 2 2" xfId="4" xr:uid="{39A497E9-A4CD-4E74-B9FB-53AB6D1DB61C}"/>
    <cellStyle name="Normal 3" xfId="2" xr:uid="{15527831-D55B-405A-BB41-B4B6E8217DD5}"/>
    <cellStyle name="Normal 3 3" xfId="5" xr:uid="{38110EF8-93CE-4AA0-BABF-70BABEFD67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D4D2-8C80-4224-80F0-04CC9233204A}">
  <sheetPr>
    <tabColor theme="6" tint="-0.249977111117893"/>
  </sheetPr>
  <dimension ref="A1:D15"/>
  <sheetViews>
    <sheetView workbookViewId="0">
      <selection activeCell="B19" sqref="B19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83" t="s">
        <v>153</v>
      </c>
      <c r="B1" s="84"/>
      <c r="C1" s="60" t="s">
        <v>0</v>
      </c>
      <c r="D1" s="61">
        <v>2026</v>
      </c>
    </row>
    <row r="2" spans="1:4" x14ac:dyDescent="0.2">
      <c r="A2" s="85" t="s">
        <v>1</v>
      </c>
      <c r="B2" s="86"/>
      <c r="C2" s="62" t="s">
        <v>2</v>
      </c>
      <c r="D2" s="63" t="s">
        <v>3</v>
      </c>
    </row>
    <row r="3" spans="1:4" x14ac:dyDescent="0.2">
      <c r="A3" s="85" t="s">
        <v>154</v>
      </c>
      <c r="B3" s="86"/>
      <c r="C3" s="62" t="s">
        <v>4</v>
      </c>
      <c r="D3" s="64">
        <v>2</v>
      </c>
    </row>
    <row r="4" spans="1:4" x14ac:dyDescent="0.2">
      <c r="A4" s="85" t="s">
        <v>5</v>
      </c>
      <c r="B4" s="86"/>
      <c r="C4" s="65"/>
      <c r="D4" s="66"/>
    </row>
    <row r="5" spans="1:4" x14ac:dyDescent="0.2">
      <c r="A5" s="19" t="s">
        <v>6</v>
      </c>
      <c r="B5" s="20" t="s">
        <v>7</v>
      </c>
    </row>
    <row r="6" spans="1:4" x14ac:dyDescent="0.2">
      <c r="A6" s="21"/>
      <c r="B6" s="22"/>
    </row>
    <row r="7" spans="1:4" x14ac:dyDescent="0.2">
      <c r="A7" s="23"/>
      <c r="B7" s="28" t="s">
        <v>8</v>
      </c>
    </row>
    <row r="8" spans="1:4" x14ac:dyDescent="0.2">
      <c r="A8" s="23"/>
      <c r="B8" s="24"/>
    </row>
    <row r="9" spans="1:4" x14ac:dyDescent="0.2">
      <c r="A9" s="33" t="s">
        <v>9</v>
      </c>
      <c r="B9" s="25" t="s">
        <v>10</v>
      </c>
    </row>
    <row r="10" spans="1:4" x14ac:dyDescent="0.2">
      <c r="A10" s="33" t="s">
        <v>11</v>
      </c>
      <c r="B10" s="25" t="s">
        <v>12</v>
      </c>
    </row>
    <row r="11" spans="1:4" x14ac:dyDescent="0.2">
      <c r="A11" s="33" t="s">
        <v>13</v>
      </c>
      <c r="B11" s="25" t="s">
        <v>14</v>
      </c>
    </row>
    <row r="12" spans="1:4" x14ac:dyDescent="0.2">
      <c r="A12" s="33" t="s">
        <v>15</v>
      </c>
      <c r="B12" s="25" t="s">
        <v>16</v>
      </c>
    </row>
    <row r="13" spans="1:4" x14ac:dyDescent="0.2">
      <c r="A13" s="33" t="s">
        <v>17</v>
      </c>
      <c r="B13" s="25" t="s">
        <v>18</v>
      </c>
    </row>
    <row r="14" spans="1:4" x14ac:dyDescent="0.2">
      <c r="A14" s="33" t="s">
        <v>19</v>
      </c>
      <c r="B14" s="25" t="s">
        <v>20</v>
      </c>
    </row>
    <row r="15" spans="1:4" ht="12" thickBot="1" x14ac:dyDescent="0.25">
      <c r="A15" s="26"/>
      <c r="B15" s="27"/>
    </row>
  </sheetData>
  <mergeCells count="4">
    <mergeCell ref="A4:B4"/>
    <mergeCell ref="A1:B1"/>
    <mergeCell ref="A2:B2"/>
    <mergeCell ref="A3:B3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 xr:uid="{485864E8-9FEA-4BA9-98F1-BEC4FAF6F156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3F64178F-A557-4515-80C8-C26291723BC8}">
      <formula1>"Trimestral, Anual"</formula1>
    </dataValidation>
    <dataValidation type="list" allowBlank="1" showInputMessage="1" showErrorMessage="1" prompt="Escoger el corte de la información, ya se trimestral (1 al 4) o anual (4)." sqref="D4" xr:uid="{22B9AA53-ACC1-4165-B300-06147333C848}">
      <formula1>"1, 2, 3, 4"</formula1>
    </dataValidation>
  </dataValidations>
  <hyperlinks>
    <hyperlink ref="A9" location="'NDF-01'!C5" display="NDF-01" xr:uid="{4A19E6B3-E94E-4B8A-83B6-76645E275403}"/>
    <hyperlink ref="A10" location="'NDF-02'!B5" display="NDF-02" xr:uid="{44E6E770-85C0-459F-BD88-4C939ED69088}"/>
    <hyperlink ref="A14" location="'NDF-06'!C5" display="NDF-06" xr:uid="{A5BFCE87-0BD5-4A26-B548-F97600BD0632}"/>
    <hyperlink ref="A13" location="'NDF-05'!C5" display="NDF-05" xr:uid="{A8E3CE02-1612-4566-AEB5-F87D6D509FC5}"/>
    <hyperlink ref="A12" location="'NDF-04'!C5" display="NDF-04" xr:uid="{34490880-580A-4BED-88C0-9805A578CD71}"/>
    <hyperlink ref="A11" location="'NDF-03'!C5" display="NDF-03" xr:uid="{E88ABBE4-024B-4D6D-8B8B-95AB3298560B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F5A2A-72CE-4935-B602-A708E7AE8553}">
  <dimension ref="A1:F17"/>
  <sheetViews>
    <sheetView showGridLines="0" workbookViewId="0">
      <selection activeCell="C32" sqref="C31:C32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6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6" x14ac:dyDescent="0.2">
      <c r="B5" s="32"/>
      <c r="C5" s="32" t="s">
        <v>10</v>
      </c>
    </row>
    <row r="7" spans="1:6" x14ac:dyDescent="0.2">
      <c r="B7" s="1" t="s">
        <v>21</v>
      </c>
    </row>
    <row r="8" spans="1:6" x14ac:dyDescent="0.2">
      <c r="B8" s="34" t="s">
        <v>22</v>
      </c>
    </row>
    <row r="9" spans="1:6" x14ac:dyDescent="0.2">
      <c r="A9" s="31"/>
    </row>
    <row r="12" spans="1:6" x14ac:dyDescent="0.2">
      <c r="B12" s="87" t="s">
        <v>149</v>
      </c>
      <c r="C12" s="87"/>
      <c r="D12" s="87"/>
      <c r="E12" s="87"/>
      <c r="F12" s="87"/>
    </row>
    <row r="16" spans="1:6" x14ac:dyDescent="0.2">
      <c r="C16" s="59" t="s">
        <v>23</v>
      </c>
    </row>
    <row r="17" spans="3:3" x14ac:dyDescent="0.2">
      <c r="C17" s="58" t="s">
        <v>24</v>
      </c>
    </row>
  </sheetData>
  <mergeCells count="4">
    <mergeCell ref="B1:D1"/>
    <mergeCell ref="B2:D2"/>
    <mergeCell ref="B3:D3"/>
    <mergeCell ref="B12:F12"/>
  </mergeCells>
  <hyperlinks>
    <hyperlink ref="C16" location="'NDF-01 (I)'!B63" display="Favor de ver el instructivo de esta nota (NDF-01):" xr:uid="{D9693601-45D1-4D86-B63D-B2ED298B1B8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C09C2-DB29-4106-8A31-F761982343A7}">
  <dimension ref="A1:I162"/>
  <sheetViews>
    <sheetView showGridLines="0" zoomScaleNormal="100" workbookViewId="0">
      <selection activeCell="C13" sqref="C13:I162"/>
    </sheetView>
  </sheetViews>
  <sheetFormatPr baseColWidth="10" defaultColWidth="12" defaultRowHeight="11.25" x14ac:dyDescent="0.2"/>
  <cols>
    <col min="1" max="1" width="2.6640625" style="1" customWidth="1"/>
    <col min="2" max="2" width="83.3320312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1:9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9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9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9" x14ac:dyDescent="0.2">
      <c r="B5" s="32" t="s">
        <v>25</v>
      </c>
    </row>
    <row r="6" spans="1:9" x14ac:dyDescent="0.2">
      <c r="B6" s="93" t="str">
        <f>B1</f>
        <v>Tribunal de Justicia Administrativa del Estado de Guanajuato</v>
      </c>
      <c r="C6" s="93"/>
      <c r="D6" s="93"/>
      <c r="E6" s="93"/>
      <c r="F6" s="93"/>
      <c r="G6" s="93"/>
      <c r="H6" s="93"/>
      <c r="I6" s="93"/>
    </row>
    <row r="7" spans="1:9" x14ac:dyDescent="0.2">
      <c r="B7" s="88" t="s">
        <v>26</v>
      </c>
      <c r="C7" s="88"/>
      <c r="D7" s="88"/>
      <c r="E7" s="88"/>
      <c r="F7" s="88"/>
      <c r="G7" s="88"/>
      <c r="H7" s="88"/>
      <c r="I7" s="88"/>
    </row>
    <row r="8" spans="1:9" x14ac:dyDescent="0.2">
      <c r="B8" s="88" t="s">
        <v>27</v>
      </c>
      <c r="C8" s="88"/>
      <c r="D8" s="88"/>
      <c r="E8" s="88"/>
      <c r="F8" s="88"/>
      <c r="G8" s="88"/>
      <c r="H8" s="88"/>
      <c r="I8" s="88"/>
    </row>
    <row r="9" spans="1:9" x14ac:dyDescent="0.2">
      <c r="B9" s="88" t="str">
        <f>B3</f>
        <v>Correspondiente del 01 de Enero al 30 de Junio de 2026</v>
      </c>
      <c r="C9" s="88"/>
      <c r="D9" s="88"/>
      <c r="E9" s="88"/>
      <c r="F9" s="88"/>
      <c r="G9" s="88"/>
      <c r="H9" s="88"/>
      <c r="I9" s="88"/>
    </row>
    <row r="10" spans="1:9" x14ac:dyDescent="0.2">
      <c r="B10" s="89" t="s">
        <v>28</v>
      </c>
      <c r="C10" s="89"/>
      <c r="D10" s="89"/>
      <c r="E10" s="89"/>
      <c r="F10" s="89"/>
      <c r="G10" s="89"/>
      <c r="H10" s="89"/>
      <c r="I10" s="89"/>
    </row>
    <row r="11" spans="1:9" x14ac:dyDescent="0.2">
      <c r="B11" s="9"/>
      <c r="C11" s="9"/>
      <c r="D11" s="90" t="s">
        <v>29</v>
      </c>
      <c r="E11" s="91"/>
      <c r="F11" s="91"/>
      <c r="G11" s="91"/>
      <c r="H11" s="92"/>
      <c r="I11" s="9"/>
    </row>
    <row r="12" spans="1:9" ht="56.25" customHeight="1" x14ac:dyDescent="0.2">
      <c r="B12" s="8" t="s">
        <v>30</v>
      </c>
      <c r="C12" s="8" t="s">
        <v>31</v>
      </c>
      <c r="D12" s="2" t="s">
        <v>32</v>
      </c>
      <c r="E12" s="2" t="s">
        <v>33</v>
      </c>
      <c r="F12" s="2" t="s">
        <v>34</v>
      </c>
      <c r="G12" s="2" t="s">
        <v>35</v>
      </c>
      <c r="H12" s="2" t="s">
        <v>36</v>
      </c>
      <c r="I12" s="8" t="s">
        <v>37</v>
      </c>
    </row>
    <row r="13" spans="1:9" x14ac:dyDescent="0.2">
      <c r="A13" s="31"/>
      <c r="B13" s="13" t="s">
        <v>38</v>
      </c>
      <c r="C13" s="67">
        <v>267882251.38</v>
      </c>
      <c r="D13" s="3">
        <v>966428.09</v>
      </c>
      <c r="E13" s="3">
        <v>645307</v>
      </c>
      <c r="F13" s="3">
        <v>11688581.74</v>
      </c>
      <c r="G13" s="3">
        <v>11688581.74</v>
      </c>
      <c r="H13" s="3">
        <v>321121.08999999985</v>
      </c>
      <c r="I13" s="3">
        <v>268203372.47</v>
      </c>
    </row>
    <row r="14" spans="1:9" x14ac:dyDescent="0.2">
      <c r="B14" s="17" t="s">
        <v>39</v>
      </c>
      <c r="C14" s="67">
        <v>194445901.88999999</v>
      </c>
      <c r="D14" s="3">
        <v>0</v>
      </c>
      <c r="E14" s="3">
        <v>0</v>
      </c>
      <c r="F14" s="3">
        <v>5341651.9400000004</v>
      </c>
      <c r="G14" s="3">
        <v>5341651.9400000004</v>
      </c>
      <c r="H14" s="3">
        <v>0</v>
      </c>
      <c r="I14" s="3">
        <v>194445901.88999999</v>
      </c>
    </row>
    <row r="15" spans="1:9" x14ac:dyDescent="0.2">
      <c r="B15" s="16" t="s">
        <v>40</v>
      </c>
      <c r="C15" s="68">
        <v>40469676</v>
      </c>
      <c r="D15" s="4">
        <v>0</v>
      </c>
      <c r="E15" s="4">
        <v>0</v>
      </c>
      <c r="F15" s="4">
        <v>1290129.94</v>
      </c>
      <c r="G15" s="4">
        <v>0</v>
      </c>
      <c r="H15" s="4">
        <v>1290129.94</v>
      </c>
      <c r="I15" s="4">
        <v>41759805.939999998</v>
      </c>
    </row>
    <row r="16" spans="1:9" x14ac:dyDescent="0.2">
      <c r="B16" s="16" t="s">
        <v>41</v>
      </c>
      <c r="C16" s="68">
        <v>3938105.81</v>
      </c>
      <c r="D16" s="4">
        <v>0</v>
      </c>
      <c r="E16" s="4">
        <v>0</v>
      </c>
      <c r="F16" s="4">
        <v>616634.57999999996</v>
      </c>
      <c r="G16" s="4">
        <v>0</v>
      </c>
      <c r="H16" s="4">
        <v>616634.57999999996</v>
      </c>
      <c r="I16" s="4">
        <v>4554740.3899999997</v>
      </c>
    </row>
    <row r="17" spans="2:9" x14ac:dyDescent="0.2">
      <c r="B17" s="16" t="s">
        <v>42</v>
      </c>
      <c r="C17" s="68">
        <v>21166783</v>
      </c>
      <c r="D17" s="4">
        <v>0</v>
      </c>
      <c r="E17" s="4">
        <v>0</v>
      </c>
      <c r="F17" s="4">
        <v>697663.72</v>
      </c>
      <c r="G17" s="4">
        <v>0</v>
      </c>
      <c r="H17" s="4">
        <v>697663.72</v>
      </c>
      <c r="I17" s="4">
        <v>21864446.719999999</v>
      </c>
    </row>
    <row r="18" spans="2:9" x14ac:dyDescent="0.2">
      <c r="B18" s="16" t="s">
        <v>43</v>
      </c>
      <c r="C18" s="68">
        <v>15756448.83</v>
      </c>
      <c r="D18" s="4">
        <v>0</v>
      </c>
      <c r="E18" s="4">
        <v>0</v>
      </c>
      <c r="F18" s="4">
        <v>798816.67999999993</v>
      </c>
      <c r="G18" s="4">
        <v>487585.41</v>
      </c>
      <c r="H18" s="4">
        <v>311231.26999999996</v>
      </c>
      <c r="I18" s="4">
        <v>16067680.1</v>
      </c>
    </row>
    <row r="19" spans="2:9" x14ac:dyDescent="0.2">
      <c r="B19" s="16" t="s">
        <v>44</v>
      </c>
      <c r="C19" s="68">
        <v>98062767.5</v>
      </c>
      <c r="D19" s="4">
        <v>0</v>
      </c>
      <c r="E19" s="4">
        <v>0</v>
      </c>
      <c r="F19" s="4">
        <v>1932949.0200000003</v>
      </c>
      <c r="G19" s="4">
        <v>0</v>
      </c>
      <c r="H19" s="4">
        <v>1932949.0200000003</v>
      </c>
      <c r="I19" s="4">
        <v>99995716.519999996</v>
      </c>
    </row>
    <row r="20" spans="2:9" x14ac:dyDescent="0.2">
      <c r="B20" s="16" t="s">
        <v>45</v>
      </c>
      <c r="C20" s="68">
        <v>15007790.92</v>
      </c>
      <c r="D20" s="4">
        <v>0</v>
      </c>
      <c r="E20" s="4">
        <v>0</v>
      </c>
      <c r="F20" s="4">
        <v>0</v>
      </c>
      <c r="G20" s="4">
        <v>4854066.53</v>
      </c>
      <c r="H20" s="4">
        <v>-4854066.53</v>
      </c>
      <c r="I20" s="4">
        <v>10153724.390000001</v>
      </c>
    </row>
    <row r="21" spans="2:9" x14ac:dyDescent="0.2">
      <c r="B21" s="16" t="s">
        <v>46</v>
      </c>
      <c r="C21" s="68">
        <v>44329.83</v>
      </c>
      <c r="D21" s="4">
        <v>0</v>
      </c>
      <c r="E21" s="4">
        <v>0</v>
      </c>
      <c r="F21" s="4">
        <v>5458</v>
      </c>
      <c r="G21" s="4">
        <v>0</v>
      </c>
      <c r="H21" s="4">
        <v>5458</v>
      </c>
      <c r="I21" s="4">
        <v>49787.83</v>
      </c>
    </row>
    <row r="22" spans="2:9" x14ac:dyDescent="0.2">
      <c r="B22" s="17" t="s">
        <v>47</v>
      </c>
      <c r="C22" s="67">
        <v>6531241.3100000005</v>
      </c>
      <c r="D22" s="3">
        <v>0</v>
      </c>
      <c r="E22" s="3">
        <v>0</v>
      </c>
      <c r="F22" s="3">
        <v>479445.07999999996</v>
      </c>
      <c r="G22" s="3">
        <v>479445.07999999996</v>
      </c>
      <c r="H22" s="3">
        <v>0</v>
      </c>
      <c r="I22" s="3">
        <v>6531241.3100000005</v>
      </c>
    </row>
    <row r="23" spans="2:9" x14ac:dyDescent="0.2">
      <c r="B23" s="16" t="s">
        <v>48</v>
      </c>
      <c r="C23" s="68">
        <v>2988719.94</v>
      </c>
      <c r="D23" s="4">
        <v>0</v>
      </c>
      <c r="E23" s="4">
        <v>0</v>
      </c>
      <c r="F23" s="4">
        <v>393002.26</v>
      </c>
      <c r="G23" s="4">
        <v>393459.76</v>
      </c>
      <c r="H23" s="4">
        <v>-457.5</v>
      </c>
      <c r="I23" s="4">
        <v>2988262.44</v>
      </c>
    </row>
    <row r="24" spans="2:9" x14ac:dyDescent="0.2">
      <c r="B24" s="16" t="s">
        <v>49</v>
      </c>
      <c r="C24" s="68">
        <v>210031.11000000002</v>
      </c>
      <c r="D24" s="4">
        <v>0</v>
      </c>
      <c r="E24" s="4">
        <v>0</v>
      </c>
      <c r="F24" s="4">
        <v>23652.49</v>
      </c>
      <c r="G24" s="4">
        <v>23194.99</v>
      </c>
      <c r="H24" s="4">
        <v>457.5</v>
      </c>
      <c r="I24" s="4">
        <v>210488.61000000002</v>
      </c>
    </row>
    <row r="25" spans="2:9" x14ac:dyDescent="0.2">
      <c r="B25" s="16" t="s">
        <v>50</v>
      </c>
      <c r="C25" s="68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</row>
    <row r="26" spans="2:9" x14ac:dyDescent="0.2">
      <c r="B26" s="16" t="s">
        <v>51</v>
      </c>
      <c r="C26" s="68">
        <v>143837.45000000001</v>
      </c>
      <c r="D26" s="4">
        <v>0</v>
      </c>
      <c r="E26" s="4">
        <v>0</v>
      </c>
      <c r="F26" s="4">
        <v>51801.48</v>
      </c>
      <c r="G26" s="4">
        <v>51801.479999999996</v>
      </c>
      <c r="H26" s="4">
        <v>0</v>
      </c>
      <c r="I26" s="4">
        <v>143837.45000000001</v>
      </c>
    </row>
    <row r="27" spans="2:9" x14ac:dyDescent="0.2">
      <c r="B27" s="16" t="s">
        <v>52</v>
      </c>
      <c r="C27" s="68">
        <v>86451.12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86451.12</v>
      </c>
    </row>
    <row r="28" spans="2:9" x14ac:dyDescent="0.2">
      <c r="B28" s="16" t="s">
        <v>53</v>
      </c>
      <c r="C28" s="68">
        <v>2293402.13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2293402.13</v>
      </c>
    </row>
    <row r="29" spans="2:9" x14ac:dyDescent="0.2">
      <c r="B29" s="16" t="s">
        <v>54</v>
      </c>
      <c r="C29" s="68">
        <v>207000</v>
      </c>
      <c r="D29" s="4">
        <v>0</v>
      </c>
      <c r="E29" s="4">
        <v>0</v>
      </c>
      <c r="F29" s="4">
        <v>350</v>
      </c>
      <c r="G29" s="4">
        <v>350</v>
      </c>
      <c r="H29" s="4">
        <v>0</v>
      </c>
      <c r="I29" s="4">
        <v>207000</v>
      </c>
    </row>
    <row r="30" spans="2:9" x14ac:dyDescent="0.2">
      <c r="B30" s="16" t="s">
        <v>55</v>
      </c>
      <c r="C30" s="68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</row>
    <row r="31" spans="2:9" x14ac:dyDescent="0.2">
      <c r="B31" s="16" t="s">
        <v>56</v>
      </c>
      <c r="C31" s="68">
        <v>601799.56000000006</v>
      </c>
      <c r="D31" s="4">
        <v>0</v>
      </c>
      <c r="E31" s="4">
        <v>0</v>
      </c>
      <c r="F31" s="4">
        <v>10638.85</v>
      </c>
      <c r="G31" s="4">
        <v>10638.849999999999</v>
      </c>
      <c r="H31" s="4">
        <v>0</v>
      </c>
      <c r="I31" s="4">
        <v>601799.56000000006</v>
      </c>
    </row>
    <row r="32" spans="2:9" x14ac:dyDescent="0.2">
      <c r="B32" s="17" t="s">
        <v>57</v>
      </c>
      <c r="C32" s="67">
        <v>51743261.840000004</v>
      </c>
      <c r="D32" s="3">
        <v>0</v>
      </c>
      <c r="E32" s="3">
        <v>0</v>
      </c>
      <c r="F32" s="3">
        <v>5602733.6200000001</v>
      </c>
      <c r="G32" s="3">
        <v>5602733.6200000001</v>
      </c>
      <c r="H32" s="3">
        <v>0</v>
      </c>
      <c r="I32" s="3">
        <v>51743261.840000004</v>
      </c>
    </row>
    <row r="33" spans="2:9" x14ac:dyDescent="0.2">
      <c r="B33" s="16" t="s">
        <v>58</v>
      </c>
      <c r="C33" s="68">
        <v>2574482.1099999994</v>
      </c>
      <c r="D33" s="4">
        <v>0</v>
      </c>
      <c r="E33" s="4">
        <v>0</v>
      </c>
      <c r="F33" s="4">
        <v>1481.33</v>
      </c>
      <c r="G33" s="4">
        <v>22129.33</v>
      </c>
      <c r="H33" s="4">
        <v>-20648</v>
      </c>
      <c r="I33" s="4">
        <v>2553834.1099999994</v>
      </c>
    </row>
    <row r="34" spans="2:9" x14ac:dyDescent="0.2">
      <c r="B34" s="16" t="s">
        <v>59</v>
      </c>
      <c r="C34" s="68">
        <v>3272368.83</v>
      </c>
      <c r="D34" s="4">
        <v>0</v>
      </c>
      <c r="E34" s="4">
        <v>0</v>
      </c>
      <c r="F34" s="4">
        <v>22248.57</v>
      </c>
      <c r="G34" s="4">
        <v>1600.57</v>
      </c>
      <c r="H34" s="4">
        <v>20648</v>
      </c>
      <c r="I34" s="4">
        <v>3293016.83</v>
      </c>
    </row>
    <row r="35" spans="2:9" x14ac:dyDescent="0.2">
      <c r="B35" s="16" t="s">
        <v>60</v>
      </c>
      <c r="C35" s="68">
        <v>21715714.739999998</v>
      </c>
      <c r="D35" s="4">
        <v>0</v>
      </c>
      <c r="E35" s="4">
        <v>0</v>
      </c>
      <c r="F35" s="4">
        <v>3718441.31</v>
      </c>
      <c r="G35" s="4">
        <v>3719195.2800000003</v>
      </c>
      <c r="H35" s="4">
        <v>-753.97000000020489</v>
      </c>
      <c r="I35" s="4">
        <v>21714960.77</v>
      </c>
    </row>
    <row r="36" spans="2:9" x14ac:dyDescent="0.2">
      <c r="B36" s="16" t="s">
        <v>61</v>
      </c>
      <c r="C36" s="68">
        <v>841424.3</v>
      </c>
      <c r="D36" s="4">
        <v>0</v>
      </c>
      <c r="E36" s="4">
        <v>0</v>
      </c>
      <c r="F36" s="4">
        <v>0</v>
      </c>
      <c r="G36" s="4">
        <v>3450</v>
      </c>
      <c r="H36" s="4">
        <v>-3450</v>
      </c>
      <c r="I36" s="4">
        <v>837974.3</v>
      </c>
    </row>
    <row r="37" spans="2:9" x14ac:dyDescent="0.2">
      <c r="B37" s="16" t="s">
        <v>62</v>
      </c>
      <c r="C37" s="68">
        <v>3421988.74</v>
      </c>
      <c r="D37" s="4">
        <v>0</v>
      </c>
      <c r="E37" s="4">
        <v>0</v>
      </c>
      <c r="F37" s="4">
        <v>108946.99</v>
      </c>
      <c r="G37" s="4">
        <v>108946.99</v>
      </c>
      <c r="H37" s="4">
        <v>0</v>
      </c>
      <c r="I37" s="4">
        <v>3421988.74</v>
      </c>
    </row>
    <row r="38" spans="2:9" x14ac:dyDescent="0.2">
      <c r="B38" s="16" t="s">
        <v>63</v>
      </c>
      <c r="C38" s="68">
        <v>6881000</v>
      </c>
      <c r="D38" s="4">
        <v>0</v>
      </c>
      <c r="E38" s="4">
        <v>0</v>
      </c>
      <c r="F38" s="4">
        <v>40600</v>
      </c>
      <c r="G38" s="4">
        <v>40600</v>
      </c>
      <c r="H38" s="4">
        <v>0</v>
      </c>
      <c r="I38" s="4">
        <v>6881000</v>
      </c>
    </row>
    <row r="39" spans="2:9" x14ac:dyDescent="0.2">
      <c r="B39" s="16" t="s">
        <v>64</v>
      </c>
      <c r="C39" s="68">
        <v>781315.42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781315.42</v>
      </c>
    </row>
    <row r="40" spans="2:9" x14ac:dyDescent="0.2">
      <c r="B40" s="16" t="s">
        <v>65</v>
      </c>
      <c r="C40" s="68">
        <v>6681247.4199999999</v>
      </c>
      <c r="D40" s="4">
        <v>0</v>
      </c>
      <c r="E40" s="4">
        <v>0</v>
      </c>
      <c r="F40" s="4">
        <v>1235940.67</v>
      </c>
      <c r="G40" s="4">
        <v>1235940.67</v>
      </c>
      <c r="H40" s="4">
        <v>0</v>
      </c>
      <c r="I40" s="4">
        <v>6681247.4199999999</v>
      </c>
    </row>
    <row r="41" spans="2:9" x14ac:dyDescent="0.2">
      <c r="B41" s="16" t="s">
        <v>66</v>
      </c>
      <c r="C41" s="68">
        <v>5573720.2799999993</v>
      </c>
      <c r="D41" s="4">
        <v>0</v>
      </c>
      <c r="E41" s="4">
        <v>0</v>
      </c>
      <c r="F41" s="4">
        <v>475074.75000000006</v>
      </c>
      <c r="G41" s="4">
        <v>470870.77999999997</v>
      </c>
      <c r="H41" s="4">
        <v>4203.9700000000885</v>
      </c>
      <c r="I41" s="4">
        <v>5577924.2499999991</v>
      </c>
    </row>
    <row r="42" spans="2:9" x14ac:dyDescent="0.2">
      <c r="B42" s="17" t="s">
        <v>67</v>
      </c>
      <c r="C42" s="67">
        <v>1289196</v>
      </c>
      <c r="D42" s="3">
        <v>0</v>
      </c>
      <c r="E42" s="3">
        <v>0</v>
      </c>
      <c r="F42" s="3">
        <v>36000</v>
      </c>
      <c r="G42" s="3">
        <v>36000</v>
      </c>
      <c r="H42" s="3">
        <v>0</v>
      </c>
      <c r="I42" s="3">
        <v>1289196</v>
      </c>
    </row>
    <row r="43" spans="2:9" x14ac:dyDescent="0.2">
      <c r="B43" s="16" t="s">
        <v>68</v>
      </c>
      <c r="C43" s="68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</row>
    <row r="44" spans="2:9" x14ac:dyDescent="0.2">
      <c r="B44" s="16" t="s">
        <v>69</v>
      </c>
      <c r="C44" s="68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</row>
    <row r="45" spans="2:9" x14ac:dyDescent="0.2">
      <c r="B45" s="16" t="s">
        <v>70</v>
      </c>
      <c r="C45" s="68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</row>
    <row r="46" spans="2:9" x14ac:dyDescent="0.2">
      <c r="B46" s="16" t="s">
        <v>71</v>
      </c>
      <c r="C46" s="68">
        <v>1289196</v>
      </c>
      <c r="D46" s="4">
        <v>0</v>
      </c>
      <c r="E46" s="4">
        <v>0</v>
      </c>
      <c r="F46" s="4">
        <v>36000</v>
      </c>
      <c r="G46" s="4">
        <v>36000</v>
      </c>
      <c r="H46" s="4">
        <v>0</v>
      </c>
      <c r="I46" s="4">
        <v>1289196</v>
      </c>
    </row>
    <row r="47" spans="2:9" x14ac:dyDescent="0.2">
      <c r="B47" s="16" t="s">
        <v>72</v>
      </c>
      <c r="C47" s="68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</row>
    <row r="48" spans="2:9" x14ac:dyDescent="0.2">
      <c r="B48" s="16" t="s">
        <v>73</v>
      </c>
      <c r="C48" s="68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</row>
    <row r="49" spans="2:9" x14ac:dyDescent="0.2">
      <c r="B49" s="16" t="s">
        <v>74</v>
      </c>
      <c r="C49" s="68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</row>
    <row r="50" spans="2:9" x14ac:dyDescent="0.2">
      <c r="B50" s="16" t="s">
        <v>75</v>
      </c>
      <c r="C50" s="68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</row>
    <row r="51" spans="2:9" x14ac:dyDescent="0.2">
      <c r="B51" s="16" t="s">
        <v>76</v>
      </c>
      <c r="C51" s="68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</row>
    <row r="52" spans="2:9" x14ac:dyDescent="0.2">
      <c r="B52" s="17" t="s">
        <v>77</v>
      </c>
      <c r="C52" s="67">
        <v>10602081.34</v>
      </c>
      <c r="D52" s="3">
        <v>0</v>
      </c>
      <c r="E52" s="3">
        <v>0</v>
      </c>
      <c r="F52" s="3">
        <v>228751.1</v>
      </c>
      <c r="G52" s="3">
        <v>228751.1</v>
      </c>
      <c r="H52" s="3">
        <v>0</v>
      </c>
      <c r="I52" s="3">
        <v>10602081.34</v>
      </c>
    </row>
    <row r="53" spans="2:9" x14ac:dyDescent="0.2">
      <c r="B53" s="16" t="s">
        <v>78</v>
      </c>
      <c r="C53" s="68">
        <v>5822910</v>
      </c>
      <c r="D53" s="4">
        <v>0</v>
      </c>
      <c r="E53" s="4">
        <v>0</v>
      </c>
      <c r="F53" s="4">
        <v>86398.22</v>
      </c>
      <c r="G53" s="4">
        <v>86398.22</v>
      </c>
      <c r="H53" s="4">
        <v>0</v>
      </c>
      <c r="I53" s="4">
        <v>5822910</v>
      </c>
    </row>
    <row r="54" spans="2:9" x14ac:dyDescent="0.2">
      <c r="B54" s="16" t="s">
        <v>79</v>
      </c>
      <c r="C54" s="68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</row>
    <row r="55" spans="2:9" x14ac:dyDescent="0.2">
      <c r="B55" s="16" t="s">
        <v>80</v>
      </c>
      <c r="C55" s="68">
        <v>36801.339999999997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36801.339999999997</v>
      </c>
    </row>
    <row r="56" spans="2:9" x14ac:dyDescent="0.2">
      <c r="B56" s="16" t="s">
        <v>81</v>
      </c>
      <c r="C56" s="68">
        <v>2070000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2070000</v>
      </c>
    </row>
    <row r="57" spans="2:9" x14ac:dyDescent="0.2">
      <c r="B57" s="16" t="s">
        <v>82</v>
      </c>
      <c r="C57" s="68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</row>
    <row r="58" spans="2:9" x14ac:dyDescent="0.2">
      <c r="B58" s="16" t="s">
        <v>83</v>
      </c>
      <c r="C58" s="68">
        <v>1190250</v>
      </c>
      <c r="D58" s="4">
        <v>0</v>
      </c>
      <c r="E58" s="4">
        <v>0</v>
      </c>
      <c r="F58" s="4">
        <v>142352.88</v>
      </c>
      <c r="G58" s="4">
        <v>142352.88</v>
      </c>
      <c r="H58" s="4">
        <v>0</v>
      </c>
      <c r="I58" s="4">
        <v>1190250</v>
      </c>
    </row>
    <row r="59" spans="2:9" x14ac:dyDescent="0.2">
      <c r="B59" s="16" t="s">
        <v>84</v>
      </c>
      <c r="C59" s="68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</row>
    <row r="60" spans="2:9" x14ac:dyDescent="0.2">
      <c r="B60" s="16" t="s">
        <v>85</v>
      </c>
      <c r="C60" s="68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</row>
    <row r="61" spans="2:9" x14ac:dyDescent="0.2">
      <c r="B61" s="16" t="s">
        <v>86</v>
      </c>
      <c r="C61" s="68">
        <v>1482120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1482120</v>
      </c>
    </row>
    <row r="62" spans="2:9" x14ac:dyDescent="0.2">
      <c r="B62" s="17" t="s">
        <v>87</v>
      </c>
      <c r="C62" s="67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2:9" x14ac:dyDescent="0.2">
      <c r="B63" s="16" t="s">
        <v>88</v>
      </c>
      <c r="C63" s="68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</row>
    <row r="64" spans="2:9" x14ac:dyDescent="0.2">
      <c r="B64" s="16" t="s">
        <v>89</v>
      </c>
      <c r="C64" s="68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</row>
    <row r="65" spans="2:9" x14ac:dyDescent="0.2">
      <c r="B65" s="16" t="s">
        <v>90</v>
      </c>
      <c r="C65" s="68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</row>
    <row r="66" spans="2:9" x14ac:dyDescent="0.2">
      <c r="B66" s="17" t="s">
        <v>91</v>
      </c>
      <c r="C66" s="67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</row>
    <row r="67" spans="2:9" x14ac:dyDescent="0.2">
      <c r="B67" s="16" t="s">
        <v>92</v>
      </c>
      <c r="C67" s="68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</row>
    <row r="68" spans="2:9" x14ac:dyDescent="0.2">
      <c r="B68" s="16" t="s">
        <v>93</v>
      </c>
      <c r="C68" s="68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</row>
    <row r="69" spans="2:9" x14ac:dyDescent="0.2">
      <c r="B69" s="16" t="s">
        <v>94</v>
      </c>
      <c r="C69" s="68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</row>
    <row r="70" spans="2:9" x14ac:dyDescent="0.2">
      <c r="B70" s="16" t="s">
        <v>95</v>
      </c>
      <c r="C70" s="68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</row>
    <row r="71" spans="2:9" x14ac:dyDescent="0.2">
      <c r="B71" s="16" t="s">
        <v>96</v>
      </c>
      <c r="C71" s="68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</row>
    <row r="72" spans="2:9" x14ac:dyDescent="0.2">
      <c r="B72" s="16" t="s">
        <v>97</v>
      </c>
      <c r="C72" s="68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</row>
    <row r="73" spans="2:9" x14ac:dyDescent="0.2">
      <c r="B73" s="16" t="s">
        <v>98</v>
      </c>
      <c r="C73" s="68">
        <v>3270569</v>
      </c>
      <c r="D73" s="4">
        <v>966428.09</v>
      </c>
      <c r="E73" s="4">
        <v>645307</v>
      </c>
      <c r="F73" s="4">
        <v>0</v>
      </c>
      <c r="G73" s="4">
        <v>0</v>
      </c>
      <c r="H73" s="4">
        <v>321121.08999999997</v>
      </c>
      <c r="I73" s="4">
        <v>3591690.09</v>
      </c>
    </row>
    <row r="74" spans="2:9" x14ac:dyDescent="0.2">
      <c r="B74" s="17" t="s">
        <v>99</v>
      </c>
      <c r="C74" s="67">
        <v>0</v>
      </c>
      <c r="D74" s="3">
        <v>0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</row>
    <row r="75" spans="2:9" x14ac:dyDescent="0.2">
      <c r="B75" s="16" t="s">
        <v>100</v>
      </c>
      <c r="C75" s="68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</row>
    <row r="76" spans="2:9" x14ac:dyDescent="0.2">
      <c r="B76" s="16" t="s">
        <v>101</v>
      </c>
      <c r="C76" s="68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</row>
    <row r="77" spans="2:9" x14ac:dyDescent="0.2">
      <c r="B77" s="16" t="s">
        <v>102</v>
      </c>
      <c r="C77" s="68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</row>
    <row r="78" spans="2:9" x14ac:dyDescent="0.2">
      <c r="B78" s="17" t="s">
        <v>103</v>
      </c>
      <c r="C78" s="67">
        <v>0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</row>
    <row r="79" spans="2:9" x14ac:dyDescent="0.2">
      <c r="B79" s="16" t="s">
        <v>104</v>
      </c>
      <c r="C79" s="68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</row>
    <row r="80" spans="2:9" x14ac:dyDescent="0.2">
      <c r="B80" s="16" t="s">
        <v>105</v>
      </c>
      <c r="C80" s="68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</row>
    <row r="81" spans="2:9" x14ac:dyDescent="0.2">
      <c r="B81" s="16" t="s">
        <v>106</v>
      </c>
      <c r="C81" s="68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</row>
    <row r="82" spans="2:9" x14ac:dyDescent="0.2">
      <c r="B82" s="16" t="s">
        <v>107</v>
      </c>
      <c r="C82" s="68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</row>
    <row r="83" spans="2:9" x14ac:dyDescent="0.2">
      <c r="B83" s="16" t="s">
        <v>108</v>
      </c>
      <c r="C83" s="68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</row>
    <row r="84" spans="2:9" x14ac:dyDescent="0.2">
      <c r="B84" s="16" t="s">
        <v>109</v>
      </c>
      <c r="C84" s="68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</row>
    <row r="85" spans="2:9" x14ac:dyDescent="0.2">
      <c r="B85" s="16" t="s">
        <v>110</v>
      </c>
      <c r="C85" s="68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</row>
    <row r="86" spans="2:9" x14ac:dyDescent="0.2">
      <c r="B86" s="10"/>
      <c r="C86" s="68"/>
      <c r="D86" s="4"/>
      <c r="E86" s="4"/>
      <c r="F86" s="4"/>
      <c r="G86" s="4"/>
      <c r="H86" s="4"/>
      <c r="I86" s="4"/>
    </row>
    <row r="87" spans="2:9" x14ac:dyDescent="0.2">
      <c r="B87" s="14" t="s">
        <v>111</v>
      </c>
      <c r="C87" s="67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</row>
    <row r="88" spans="2:9" x14ac:dyDescent="0.2">
      <c r="B88" s="17" t="s">
        <v>39</v>
      </c>
      <c r="C88" s="67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</row>
    <row r="89" spans="2:9" x14ac:dyDescent="0.2">
      <c r="B89" s="16" t="s">
        <v>40</v>
      </c>
      <c r="C89" s="68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</row>
    <row r="90" spans="2:9" x14ac:dyDescent="0.2">
      <c r="B90" s="16" t="s">
        <v>41</v>
      </c>
      <c r="C90" s="68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</row>
    <row r="91" spans="2:9" x14ac:dyDescent="0.2">
      <c r="B91" s="16" t="s">
        <v>42</v>
      </c>
      <c r="C91" s="68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</row>
    <row r="92" spans="2:9" x14ac:dyDescent="0.2">
      <c r="B92" s="16" t="s">
        <v>43</v>
      </c>
      <c r="C92" s="68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</row>
    <row r="93" spans="2:9" x14ac:dyDescent="0.2">
      <c r="B93" s="16" t="s">
        <v>44</v>
      </c>
      <c r="C93" s="68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</row>
    <row r="94" spans="2:9" x14ac:dyDescent="0.2">
      <c r="B94" s="16" t="s">
        <v>45</v>
      </c>
      <c r="C94" s="68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</row>
    <row r="95" spans="2:9" x14ac:dyDescent="0.2">
      <c r="B95" s="16" t="s">
        <v>46</v>
      </c>
      <c r="C95" s="68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</row>
    <row r="96" spans="2:9" x14ac:dyDescent="0.2">
      <c r="B96" s="17" t="s">
        <v>47</v>
      </c>
      <c r="C96" s="67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</row>
    <row r="97" spans="2:9" x14ac:dyDescent="0.2">
      <c r="B97" s="16" t="s">
        <v>48</v>
      </c>
      <c r="C97" s="68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</row>
    <row r="98" spans="2:9" x14ac:dyDescent="0.2">
      <c r="B98" s="16" t="s">
        <v>49</v>
      </c>
      <c r="C98" s="68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</row>
    <row r="99" spans="2:9" x14ac:dyDescent="0.2">
      <c r="B99" s="16" t="s">
        <v>50</v>
      </c>
      <c r="C99" s="68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</row>
    <row r="100" spans="2:9" x14ac:dyDescent="0.2">
      <c r="B100" s="16" t="s">
        <v>51</v>
      </c>
      <c r="C100" s="68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</row>
    <row r="101" spans="2:9" x14ac:dyDescent="0.2">
      <c r="B101" s="18" t="s">
        <v>52</v>
      </c>
      <c r="C101" s="68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</row>
    <row r="102" spans="2:9" x14ac:dyDescent="0.2">
      <c r="B102" s="16" t="s">
        <v>53</v>
      </c>
      <c r="C102" s="68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</row>
    <row r="103" spans="2:9" x14ac:dyDescent="0.2">
      <c r="B103" s="16" t="s">
        <v>54</v>
      </c>
      <c r="C103" s="68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</row>
    <row r="104" spans="2:9" x14ac:dyDescent="0.2">
      <c r="B104" s="16" t="s">
        <v>55</v>
      </c>
      <c r="C104" s="68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</row>
    <row r="105" spans="2:9" x14ac:dyDescent="0.2">
      <c r="B105" s="16" t="s">
        <v>56</v>
      </c>
      <c r="C105" s="68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</row>
    <row r="106" spans="2:9" x14ac:dyDescent="0.2">
      <c r="B106" s="17" t="s">
        <v>57</v>
      </c>
      <c r="C106" s="67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</row>
    <row r="107" spans="2:9" x14ac:dyDescent="0.2">
      <c r="B107" s="16" t="s">
        <v>58</v>
      </c>
      <c r="C107" s="68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</row>
    <row r="108" spans="2:9" x14ac:dyDescent="0.2">
      <c r="B108" s="16" t="s">
        <v>59</v>
      </c>
      <c r="C108" s="68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</row>
    <row r="109" spans="2:9" x14ac:dyDescent="0.2">
      <c r="B109" s="16" t="s">
        <v>60</v>
      </c>
      <c r="C109" s="68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</row>
    <row r="110" spans="2:9" x14ac:dyDescent="0.2">
      <c r="B110" s="16" t="s">
        <v>61</v>
      </c>
      <c r="C110" s="68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</row>
    <row r="111" spans="2:9" x14ac:dyDescent="0.2">
      <c r="B111" s="16" t="s">
        <v>62</v>
      </c>
      <c r="C111" s="68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</row>
    <row r="112" spans="2:9" x14ac:dyDescent="0.2">
      <c r="B112" s="16" t="s">
        <v>63</v>
      </c>
      <c r="C112" s="68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</row>
    <row r="113" spans="2:9" x14ac:dyDescent="0.2">
      <c r="B113" s="16" t="s">
        <v>64</v>
      </c>
      <c r="C113" s="68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</row>
    <row r="114" spans="2:9" x14ac:dyDescent="0.2">
      <c r="B114" s="16" t="s">
        <v>65</v>
      </c>
      <c r="C114" s="68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</row>
    <row r="115" spans="2:9" x14ac:dyDescent="0.2">
      <c r="B115" s="16" t="s">
        <v>66</v>
      </c>
      <c r="C115" s="68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2:9" x14ac:dyDescent="0.2">
      <c r="B116" s="17" t="s">
        <v>67</v>
      </c>
      <c r="C116" s="67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</row>
    <row r="117" spans="2:9" x14ac:dyDescent="0.2">
      <c r="B117" s="16" t="s">
        <v>68</v>
      </c>
      <c r="C117" s="68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</row>
    <row r="118" spans="2:9" x14ac:dyDescent="0.2">
      <c r="B118" s="16" t="s">
        <v>69</v>
      </c>
      <c r="C118" s="68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</row>
    <row r="119" spans="2:9" x14ac:dyDescent="0.2">
      <c r="B119" s="16" t="s">
        <v>70</v>
      </c>
      <c r="C119" s="68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</row>
    <row r="120" spans="2:9" x14ac:dyDescent="0.2">
      <c r="B120" s="16" t="s">
        <v>71</v>
      </c>
      <c r="C120" s="68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</row>
    <row r="121" spans="2:9" x14ac:dyDescent="0.2">
      <c r="B121" s="16" t="s">
        <v>72</v>
      </c>
      <c r="C121" s="68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</row>
    <row r="122" spans="2:9" x14ac:dyDescent="0.2">
      <c r="B122" s="16" t="s">
        <v>73</v>
      </c>
      <c r="C122" s="68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</row>
    <row r="123" spans="2:9" x14ac:dyDescent="0.2">
      <c r="B123" s="16" t="s">
        <v>74</v>
      </c>
      <c r="C123" s="68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</row>
    <row r="124" spans="2:9" x14ac:dyDescent="0.2">
      <c r="B124" s="16" t="s">
        <v>75</v>
      </c>
      <c r="C124" s="68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</row>
    <row r="125" spans="2:9" x14ac:dyDescent="0.2">
      <c r="B125" s="16" t="s">
        <v>76</v>
      </c>
      <c r="C125" s="68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</row>
    <row r="126" spans="2:9" x14ac:dyDescent="0.2">
      <c r="B126" s="17" t="s">
        <v>77</v>
      </c>
      <c r="C126" s="67">
        <v>0</v>
      </c>
      <c r="D126" s="3">
        <v>0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</row>
    <row r="127" spans="2:9" x14ac:dyDescent="0.2">
      <c r="B127" s="16" t="s">
        <v>78</v>
      </c>
      <c r="C127" s="68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</row>
    <row r="128" spans="2:9" x14ac:dyDescent="0.2">
      <c r="B128" s="16" t="s">
        <v>79</v>
      </c>
      <c r="C128" s="68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</row>
    <row r="129" spans="2:9" x14ac:dyDescent="0.2">
      <c r="B129" s="16" t="s">
        <v>80</v>
      </c>
      <c r="C129" s="68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</row>
    <row r="130" spans="2:9" x14ac:dyDescent="0.2">
      <c r="B130" s="16" t="s">
        <v>81</v>
      </c>
      <c r="C130" s="68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</row>
    <row r="131" spans="2:9" x14ac:dyDescent="0.2">
      <c r="B131" s="16" t="s">
        <v>82</v>
      </c>
      <c r="C131" s="68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</row>
    <row r="132" spans="2:9" x14ac:dyDescent="0.2">
      <c r="B132" s="16" t="s">
        <v>83</v>
      </c>
      <c r="C132" s="68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</row>
    <row r="133" spans="2:9" x14ac:dyDescent="0.2">
      <c r="B133" s="16" t="s">
        <v>84</v>
      </c>
      <c r="C133" s="68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</row>
    <row r="134" spans="2:9" x14ac:dyDescent="0.2">
      <c r="B134" s="16" t="s">
        <v>85</v>
      </c>
      <c r="C134" s="68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</row>
    <row r="135" spans="2:9" x14ac:dyDescent="0.2">
      <c r="B135" s="16" t="s">
        <v>86</v>
      </c>
      <c r="C135" s="68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</row>
    <row r="136" spans="2:9" x14ac:dyDescent="0.2">
      <c r="B136" s="17" t="s">
        <v>87</v>
      </c>
      <c r="C136" s="67">
        <v>0</v>
      </c>
      <c r="D136" s="3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</row>
    <row r="137" spans="2:9" x14ac:dyDescent="0.2">
      <c r="B137" s="16" t="s">
        <v>88</v>
      </c>
      <c r="C137" s="68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</row>
    <row r="138" spans="2:9" x14ac:dyDescent="0.2">
      <c r="B138" s="16" t="s">
        <v>89</v>
      </c>
      <c r="C138" s="68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</row>
    <row r="139" spans="2:9" x14ac:dyDescent="0.2">
      <c r="B139" s="16" t="s">
        <v>90</v>
      </c>
      <c r="C139" s="68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</row>
    <row r="140" spans="2:9" x14ac:dyDescent="0.2">
      <c r="B140" s="17" t="s">
        <v>91</v>
      </c>
      <c r="C140" s="67">
        <v>0</v>
      </c>
      <c r="D140" s="3">
        <v>0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</row>
    <row r="141" spans="2:9" x14ac:dyDescent="0.2">
      <c r="B141" s="16" t="s">
        <v>92</v>
      </c>
      <c r="C141" s="68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</row>
    <row r="142" spans="2:9" x14ac:dyDescent="0.2">
      <c r="B142" s="16" t="s">
        <v>93</v>
      </c>
      <c r="C142" s="68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</row>
    <row r="143" spans="2:9" x14ac:dyDescent="0.2">
      <c r="B143" s="16" t="s">
        <v>94</v>
      </c>
      <c r="C143" s="68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</row>
    <row r="144" spans="2:9" x14ac:dyDescent="0.2">
      <c r="B144" s="16" t="s">
        <v>95</v>
      </c>
      <c r="C144" s="68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</row>
    <row r="145" spans="2:9" x14ac:dyDescent="0.2">
      <c r="B145" s="16" t="s">
        <v>96</v>
      </c>
      <c r="C145" s="68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</row>
    <row r="146" spans="2:9" x14ac:dyDescent="0.2">
      <c r="B146" s="16" t="s">
        <v>97</v>
      </c>
      <c r="C146" s="68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</row>
    <row r="147" spans="2:9" x14ac:dyDescent="0.2">
      <c r="B147" s="16" t="s">
        <v>98</v>
      </c>
      <c r="C147" s="68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</row>
    <row r="148" spans="2:9" x14ac:dyDescent="0.2">
      <c r="B148" s="17" t="s">
        <v>99</v>
      </c>
      <c r="C148" s="67">
        <v>0</v>
      </c>
      <c r="D148" s="3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</row>
    <row r="149" spans="2:9" x14ac:dyDescent="0.2">
      <c r="B149" s="16" t="s">
        <v>100</v>
      </c>
      <c r="C149" s="68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</row>
    <row r="150" spans="2:9" x14ac:dyDescent="0.2">
      <c r="B150" s="16" t="s">
        <v>101</v>
      </c>
      <c r="C150" s="68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</row>
    <row r="151" spans="2:9" x14ac:dyDescent="0.2">
      <c r="B151" s="16" t="s">
        <v>102</v>
      </c>
      <c r="C151" s="68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</row>
    <row r="152" spans="2:9" x14ac:dyDescent="0.2">
      <c r="B152" s="17" t="s">
        <v>103</v>
      </c>
      <c r="C152" s="67">
        <v>0</v>
      </c>
      <c r="D152" s="3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</row>
    <row r="153" spans="2:9" x14ac:dyDescent="0.2">
      <c r="B153" s="16" t="s">
        <v>104</v>
      </c>
      <c r="C153" s="68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</row>
    <row r="154" spans="2:9" x14ac:dyDescent="0.2">
      <c r="B154" s="16" t="s">
        <v>105</v>
      </c>
      <c r="C154" s="68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</row>
    <row r="155" spans="2:9" x14ac:dyDescent="0.2">
      <c r="B155" s="16" t="s">
        <v>106</v>
      </c>
      <c r="C155" s="68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</row>
    <row r="156" spans="2:9" x14ac:dyDescent="0.2">
      <c r="B156" s="18" t="s">
        <v>107</v>
      </c>
      <c r="C156" s="68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</row>
    <row r="157" spans="2:9" x14ac:dyDescent="0.2">
      <c r="B157" s="16" t="s">
        <v>108</v>
      </c>
      <c r="C157" s="68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</row>
    <row r="158" spans="2:9" x14ac:dyDescent="0.2">
      <c r="B158" s="16" t="s">
        <v>109</v>
      </c>
      <c r="C158" s="68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</row>
    <row r="159" spans="2:9" x14ac:dyDescent="0.2">
      <c r="B159" s="16" t="s">
        <v>110</v>
      </c>
      <c r="C159" s="68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</row>
    <row r="160" spans="2:9" x14ac:dyDescent="0.2">
      <c r="B160" s="11"/>
      <c r="C160" s="69"/>
      <c r="D160" s="5"/>
      <c r="E160" s="5"/>
      <c r="F160" s="5"/>
      <c r="G160" s="5"/>
      <c r="H160" s="5"/>
      <c r="I160" s="5"/>
    </row>
    <row r="161" spans="2:9" x14ac:dyDescent="0.2">
      <c r="B161" s="15" t="s">
        <v>112</v>
      </c>
      <c r="C161" s="6">
        <v>267882251.38</v>
      </c>
      <c r="D161" s="6">
        <v>966428.09</v>
      </c>
      <c r="E161" s="6">
        <v>645307</v>
      </c>
      <c r="F161" s="6">
        <v>11688581.74</v>
      </c>
      <c r="G161" s="6">
        <v>11688581.74</v>
      </c>
      <c r="H161" s="6">
        <v>321121.08999999985</v>
      </c>
      <c r="I161" s="6">
        <v>268203372.47</v>
      </c>
    </row>
    <row r="162" spans="2:9" ht="12" x14ac:dyDescent="0.2">
      <c r="B162" s="12"/>
      <c r="C162" s="70"/>
      <c r="D162" s="7"/>
      <c r="E162" s="7"/>
      <c r="F162" s="7"/>
      <c r="G162" s="7"/>
      <c r="H162" s="7"/>
      <c r="I162" s="7"/>
    </row>
  </sheetData>
  <protectedRanges>
    <protectedRange sqref="C87:I87 C13:I13" name="Rango1_2_2_1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7ED36-AEDE-4F53-ACE3-5C39F056F317}">
  <dimension ref="A1:F34"/>
  <sheetViews>
    <sheetView showGridLines="0" tabSelected="1" workbookViewId="0">
      <selection activeCell="B5" sqref="B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6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6" ht="12" thickBot="1" x14ac:dyDescent="0.25">
      <c r="C5" s="32" t="s">
        <v>113</v>
      </c>
    </row>
    <row r="6" spans="1:6" x14ac:dyDescent="0.2">
      <c r="B6" s="74" t="str">
        <f>B1</f>
        <v>Tribunal de Justicia Administrativa del Estado de Guanajuato</v>
      </c>
      <c r="C6" s="75"/>
      <c r="D6" s="75"/>
      <c r="E6" s="75"/>
      <c r="F6" s="76"/>
    </row>
    <row r="7" spans="1:6" x14ac:dyDescent="0.2">
      <c r="B7" s="77" t="s">
        <v>114</v>
      </c>
      <c r="C7" s="78"/>
      <c r="D7" s="78"/>
      <c r="E7" s="78"/>
      <c r="F7" s="79"/>
    </row>
    <row r="8" spans="1:6" x14ac:dyDescent="0.2">
      <c r="B8" s="80" t="s">
        <v>115</v>
      </c>
      <c r="C8" s="81"/>
      <c r="D8" s="81"/>
      <c r="E8" s="81"/>
      <c r="F8" s="82"/>
    </row>
    <row r="9" spans="1:6" ht="22.5" x14ac:dyDescent="0.2">
      <c r="B9" s="71" t="s">
        <v>116</v>
      </c>
      <c r="C9" s="72" t="s">
        <v>117</v>
      </c>
      <c r="D9" s="56" t="s">
        <v>118</v>
      </c>
      <c r="E9" s="56" t="s">
        <v>119</v>
      </c>
      <c r="F9" s="57" t="s">
        <v>120</v>
      </c>
    </row>
    <row r="10" spans="1:6" x14ac:dyDescent="0.2">
      <c r="A10" s="31"/>
      <c r="B10" s="71"/>
      <c r="C10" s="72"/>
      <c r="D10" s="56" t="s">
        <v>121</v>
      </c>
      <c r="E10" s="56" t="s">
        <v>122</v>
      </c>
      <c r="F10" s="57" t="s">
        <v>123</v>
      </c>
    </row>
    <row r="11" spans="1:6" x14ac:dyDescent="0.2">
      <c r="B11" s="41"/>
      <c r="C11" s="42" t="s">
        <v>124</v>
      </c>
      <c r="D11" s="43">
        <f>SUM(D12:D20)</f>
        <v>0</v>
      </c>
      <c r="E11" s="43">
        <f t="shared" ref="E11:F11" si="0">SUM(E12:E20)</f>
        <v>0</v>
      </c>
      <c r="F11" s="44">
        <f t="shared" si="0"/>
        <v>0</v>
      </c>
    </row>
    <row r="12" spans="1:6" x14ac:dyDescent="0.2">
      <c r="B12" s="45">
        <v>1000</v>
      </c>
      <c r="C12" s="46" t="s">
        <v>125</v>
      </c>
      <c r="D12" s="47">
        <v>0</v>
      </c>
      <c r="E12" s="47">
        <v>0</v>
      </c>
      <c r="F12" s="48">
        <v>0</v>
      </c>
    </row>
    <row r="13" spans="1:6" x14ac:dyDescent="0.2">
      <c r="B13" s="45">
        <v>2000</v>
      </c>
      <c r="C13" s="46" t="s">
        <v>126</v>
      </c>
      <c r="D13" s="47">
        <v>0</v>
      </c>
      <c r="E13" s="47">
        <v>0</v>
      </c>
      <c r="F13" s="48">
        <v>0</v>
      </c>
    </row>
    <row r="14" spans="1:6" x14ac:dyDescent="0.2">
      <c r="B14" s="45">
        <v>3000</v>
      </c>
      <c r="C14" s="46" t="s">
        <v>127</v>
      </c>
      <c r="D14" s="47">
        <v>0</v>
      </c>
      <c r="E14" s="47">
        <v>0</v>
      </c>
      <c r="F14" s="48">
        <v>0</v>
      </c>
    </row>
    <row r="15" spans="1:6" x14ac:dyDescent="0.2">
      <c r="B15" s="45">
        <v>4000</v>
      </c>
      <c r="C15" s="46" t="s">
        <v>128</v>
      </c>
      <c r="D15" s="47">
        <v>0</v>
      </c>
      <c r="E15" s="47">
        <v>0</v>
      </c>
      <c r="F15" s="48">
        <v>0</v>
      </c>
    </row>
    <row r="16" spans="1:6" x14ac:dyDescent="0.2">
      <c r="B16" s="45">
        <v>5000</v>
      </c>
      <c r="C16" s="46" t="s">
        <v>129</v>
      </c>
      <c r="D16" s="47">
        <v>0</v>
      </c>
      <c r="E16" s="47">
        <v>0</v>
      </c>
      <c r="F16" s="48">
        <v>0</v>
      </c>
    </row>
    <row r="17" spans="2:6" x14ac:dyDescent="0.2">
      <c r="B17" s="45">
        <v>6000</v>
      </c>
      <c r="C17" s="46" t="s">
        <v>130</v>
      </c>
      <c r="D17" s="47">
        <v>0</v>
      </c>
      <c r="E17" s="47">
        <v>0</v>
      </c>
      <c r="F17" s="48">
        <v>0</v>
      </c>
    </row>
    <row r="18" spans="2:6" x14ac:dyDescent="0.2">
      <c r="B18" s="45">
        <v>7000</v>
      </c>
      <c r="C18" s="46" t="s">
        <v>131</v>
      </c>
      <c r="D18" s="47">
        <v>0</v>
      </c>
      <c r="E18" s="47">
        <v>0</v>
      </c>
      <c r="F18" s="48">
        <v>0</v>
      </c>
    </row>
    <row r="19" spans="2:6" x14ac:dyDescent="0.2">
      <c r="B19" s="45">
        <v>8000</v>
      </c>
      <c r="C19" s="46" t="s">
        <v>132</v>
      </c>
      <c r="D19" s="47">
        <v>0</v>
      </c>
      <c r="E19" s="47">
        <v>0</v>
      </c>
      <c r="F19" s="48">
        <v>0</v>
      </c>
    </row>
    <row r="20" spans="2:6" x14ac:dyDescent="0.2">
      <c r="B20" s="45">
        <v>9000</v>
      </c>
      <c r="C20" s="46" t="s">
        <v>133</v>
      </c>
      <c r="D20" s="47">
        <v>0</v>
      </c>
      <c r="E20" s="47">
        <v>0</v>
      </c>
      <c r="F20" s="48">
        <v>0</v>
      </c>
    </row>
    <row r="21" spans="2:6" x14ac:dyDescent="0.2">
      <c r="B21" s="45"/>
      <c r="C21" s="49" t="s">
        <v>134</v>
      </c>
      <c r="D21" s="50">
        <f>SUM(D22:D30)</f>
        <v>0</v>
      </c>
      <c r="E21" s="50">
        <f t="shared" ref="E21:F21" si="1">SUM(E22:E30)</f>
        <v>0</v>
      </c>
      <c r="F21" s="51">
        <f t="shared" si="1"/>
        <v>0</v>
      </c>
    </row>
    <row r="22" spans="2:6" x14ac:dyDescent="0.2">
      <c r="B22" s="45">
        <v>1000</v>
      </c>
      <c r="C22" s="46" t="s">
        <v>125</v>
      </c>
      <c r="D22" s="47">
        <v>0</v>
      </c>
      <c r="E22" s="47">
        <v>0</v>
      </c>
      <c r="F22" s="48">
        <v>0</v>
      </c>
    </row>
    <row r="23" spans="2:6" x14ac:dyDescent="0.2">
      <c r="B23" s="45">
        <v>2000</v>
      </c>
      <c r="C23" s="46" t="s">
        <v>126</v>
      </c>
      <c r="D23" s="47">
        <v>0</v>
      </c>
      <c r="E23" s="47">
        <v>0</v>
      </c>
      <c r="F23" s="48">
        <v>0</v>
      </c>
    </row>
    <row r="24" spans="2:6" x14ac:dyDescent="0.2">
      <c r="B24" s="45">
        <v>3000</v>
      </c>
      <c r="C24" s="46" t="s">
        <v>127</v>
      </c>
      <c r="D24" s="47">
        <v>0</v>
      </c>
      <c r="E24" s="47">
        <v>0</v>
      </c>
      <c r="F24" s="48">
        <v>0</v>
      </c>
    </row>
    <row r="25" spans="2:6" x14ac:dyDescent="0.2">
      <c r="B25" s="45">
        <v>4000</v>
      </c>
      <c r="C25" s="46" t="s">
        <v>128</v>
      </c>
      <c r="D25" s="47">
        <v>0</v>
      </c>
      <c r="E25" s="47">
        <v>0</v>
      </c>
      <c r="F25" s="48">
        <v>0</v>
      </c>
    </row>
    <row r="26" spans="2:6" x14ac:dyDescent="0.2">
      <c r="B26" s="45">
        <v>5000</v>
      </c>
      <c r="C26" s="46" t="s">
        <v>129</v>
      </c>
      <c r="D26" s="47">
        <v>0</v>
      </c>
      <c r="E26" s="47">
        <v>0</v>
      </c>
      <c r="F26" s="48">
        <v>0</v>
      </c>
    </row>
    <row r="27" spans="2:6" x14ac:dyDescent="0.2">
      <c r="B27" s="45">
        <v>6000</v>
      </c>
      <c r="C27" s="46" t="s">
        <v>130</v>
      </c>
      <c r="D27" s="47">
        <v>0</v>
      </c>
      <c r="E27" s="47">
        <v>0</v>
      </c>
      <c r="F27" s="48">
        <v>0</v>
      </c>
    </row>
    <row r="28" spans="2:6" x14ac:dyDescent="0.2">
      <c r="B28" s="45">
        <v>7000</v>
      </c>
      <c r="C28" s="46" t="s">
        <v>131</v>
      </c>
      <c r="D28" s="47">
        <v>0</v>
      </c>
      <c r="E28" s="47">
        <v>0</v>
      </c>
      <c r="F28" s="48">
        <v>0</v>
      </c>
    </row>
    <row r="29" spans="2:6" x14ac:dyDescent="0.2">
      <c r="B29" s="45">
        <v>8000</v>
      </c>
      <c r="C29" s="46" t="s">
        <v>132</v>
      </c>
      <c r="D29" s="47">
        <v>0</v>
      </c>
      <c r="E29" s="47">
        <v>0</v>
      </c>
      <c r="F29" s="48">
        <v>0</v>
      </c>
    </row>
    <row r="30" spans="2:6" x14ac:dyDescent="0.2">
      <c r="B30" s="52">
        <v>9000</v>
      </c>
      <c r="C30" s="53" t="s">
        <v>133</v>
      </c>
      <c r="D30" s="54">
        <v>0</v>
      </c>
      <c r="E30" s="54">
        <v>0</v>
      </c>
      <c r="F30" s="55">
        <v>0</v>
      </c>
    </row>
    <row r="31" spans="2:6" ht="12" thickBot="1" x14ac:dyDescent="0.25">
      <c r="B31" s="37"/>
      <c r="C31" s="38" t="s">
        <v>36</v>
      </c>
      <c r="D31" s="39">
        <f>D11+D21</f>
        <v>0</v>
      </c>
      <c r="E31" s="39">
        <f t="shared" ref="E31:F31" si="2">E11+E21</f>
        <v>0</v>
      </c>
      <c r="F31" s="40">
        <f t="shared" si="2"/>
        <v>0</v>
      </c>
    </row>
    <row r="33" spans="3:3" x14ac:dyDescent="0.2">
      <c r="C33" s="59" t="s">
        <v>135</v>
      </c>
    </row>
    <row r="34" spans="3:3" x14ac:dyDescent="0.2">
      <c r="C34" s="58" t="s">
        <v>136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 xr:uid="{BDCBC3C6-28DF-40CD-AACA-A522797C3CB5}"/>
  </hyperlink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50919-5250-4BAD-A2AE-83735BD99FFC}">
  <dimension ref="A1:F15"/>
  <sheetViews>
    <sheetView showGridLines="0" workbookViewId="0">
      <selection activeCell="C25" sqref="C25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6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6" x14ac:dyDescent="0.2">
      <c r="B5" s="32"/>
      <c r="C5" s="32" t="s">
        <v>16</v>
      </c>
    </row>
    <row r="7" spans="1:6" x14ac:dyDescent="0.2">
      <c r="B7" s="1" t="s">
        <v>137</v>
      </c>
    </row>
    <row r="8" spans="1:6" x14ac:dyDescent="0.2">
      <c r="B8" s="34" t="s">
        <v>138</v>
      </c>
    </row>
    <row r="9" spans="1:6" x14ac:dyDescent="0.2">
      <c r="A9" s="31"/>
      <c r="B9" s="36" t="s">
        <v>139</v>
      </c>
    </row>
    <row r="10" spans="1:6" x14ac:dyDescent="0.2">
      <c r="B10" s="36" t="s">
        <v>140</v>
      </c>
    </row>
    <row r="11" spans="1:6" x14ac:dyDescent="0.2">
      <c r="B11" s="36"/>
    </row>
    <row r="12" spans="1:6" x14ac:dyDescent="0.2">
      <c r="B12" s="87" t="s">
        <v>150</v>
      </c>
      <c r="C12" s="87"/>
      <c r="D12" s="87"/>
      <c r="E12" s="87"/>
      <c r="F12" s="87"/>
    </row>
    <row r="14" spans="1:6" x14ac:dyDescent="0.2">
      <c r="C14" s="59" t="s">
        <v>141</v>
      </c>
    </row>
    <row r="15" spans="1:6" x14ac:dyDescent="0.2">
      <c r="C15" s="58" t="s">
        <v>142</v>
      </c>
    </row>
  </sheetData>
  <mergeCells count="4">
    <mergeCell ref="B1:D1"/>
    <mergeCell ref="B2:D2"/>
    <mergeCell ref="B3:D3"/>
    <mergeCell ref="B12:F12"/>
  </mergeCells>
  <hyperlinks>
    <hyperlink ref="C14" location="'NDF-04 (I)'!B24" display="Favor de ver el instructivo de esta nota (NDF-03):" xr:uid="{5BDB4525-53D7-4047-9D99-509FDB9DD55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2AB7-07D0-47F7-9A78-CBE9A01669A0}">
  <dimension ref="A1:F15"/>
  <sheetViews>
    <sheetView showGridLines="0" workbookViewId="0">
      <selection activeCell="C29" sqref="C29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6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6" x14ac:dyDescent="0.2">
      <c r="B5" s="32"/>
      <c r="C5" s="32" t="s">
        <v>18</v>
      </c>
    </row>
    <row r="7" spans="1:6" x14ac:dyDescent="0.2">
      <c r="B7" s="1" t="s">
        <v>137</v>
      </c>
    </row>
    <row r="8" spans="1:6" x14ac:dyDescent="0.2">
      <c r="B8" s="34" t="s">
        <v>143</v>
      </c>
    </row>
    <row r="9" spans="1:6" x14ac:dyDescent="0.2">
      <c r="A9" s="31"/>
      <c r="B9" s="35" t="s">
        <v>144</v>
      </c>
    </row>
    <row r="10" spans="1:6" x14ac:dyDescent="0.2">
      <c r="B10" s="35" t="s">
        <v>145</v>
      </c>
    </row>
    <row r="12" spans="1:6" x14ac:dyDescent="0.2">
      <c r="B12" s="87" t="s">
        <v>151</v>
      </c>
      <c r="C12" s="87"/>
      <c r="D12" s="87"/>
      <c r="E12" s="87"/>
      <c r="F12" s="87"/>
    </row>
    <row r="14" spans="1:6" x14ac:dyDescent="0.2">
      <c r="C14" s="59" t="s">
        <v>146</v>
      </c>
    </row>
    <row r="15" spans="1:6" x14ac:dyDescent="0.2">
      <c r="C15" s="58" t="s">
        <v>147</v>
      </c>
    </row>
  </sheetData>
  <mergeCells count="4">
    <mergeCell ref="B1:D1"/>
    <mergeCell ref="B2:D2"/>
    <mergeCell ref="B3:D3"/>
    <mergeCell ref="B12:F12"/>
  </mergeCells>
  <hyperlinks>
    <hyperlink ref="C14" location="'NDF-05 (I)'!B22" display="Favor de ver el instructivo de esta nota (NDF-05):" xr:uid="{62A4FD59-AF1B-42F2-A35A-3F7423B919A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6D111-9E4B-4D66-A867-FD6BD00C82AB}">
  <dimension ref="A1:F10"/>
  <sheetViews>
    <sheetView showGridLines="0" workbookViewId="0">
      <selection activeCell="C18" sqref="C18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3" t="str">
        <f>'Notas de Disciplina Financiera'!A1</f>
        <v>Tribunal de Justicia Administrativa del Estado de Guanajuato</v>
      </c>
      <c r="C1" s="73"/>
      <c r="D1" s="73"/>
      <c r="E1" s="29" t="s">
        <v>0</v>
      </c>
      <c r="F1" s="30">
        <f>'Notas de Disciplina Financiera'!D1</f>
        <v>2026</v>
      </c>
    </row>
    <row r="2" spans="1:6" x14ac:dyDescent="0.2">
      <c r="B2" s="73" t="s">
        <v>1</v>
      </c>
      <c r="C2" s="73"/>
      <c r="D2" s="73"/>
      <c r="E2" s="29" t="s">
        <v>2</v>
      </c>
      <c r="F2" s="30" t="str">
        <f>'Notas de Disciplina Financiera'!D2</f>
        <v>Trimestral</v>
      </c>
    </row>
    <row r="3" spans="1:6" x14ac:dyDescent="0.2">
      <c r="B3" s="73" t="str">
        <f>'Notas de Disciplina Financiera'!A3</f>
        <v>Correspondiente del 01 de Enero al 30 de Junio de 2026</v>
      </c>
      <c r="C3" s="73"/>
      <c r="D3" s="73"/>
      <c r="E3" s="29" t="s">
        <v>4</v>
      </c>
      <c r="F3" s="30">
        <f>'Notas de Disciplina Financiera'!D3</f>
        <v>2</v>
      </c>
    </row>
    <row r="5" spans="1:6" x14ac:dyDescent="0.2">
      <c r="B5" s="32"/>
      <c r="C5" s="32" t="s">
        <v>20</v>
      </c>
    </row>
    <row r="7" spans="1:6" x14ac:dyDescent="0.2">
      <c r="B7" s="1" t="s">
        <v>137</v>
      </c>
    </row>
    <row r="8" spans="1:6" x14ac:dyDescent="0.2">
      <c r="B8" s="34" t="s">
        <v>148</v>
      </c>
    </row>
    <row r="9" spans="1:6" x14ac:dyDescent="0.2">
      <c r="A9" s="31"/>
    </row>
    <row r="10" spans="1:6" x14ac:dyDescent="0.2">
      <c r="B10" s="87" t="s">
        <v>152</v>
      </c>
      <c r="C10" s="87"/>
      <c r="D10" s="87"/>
      <c r="E10" s="87"/>
      <c r="F10" s="87"/>
    </row>
  </sheetData>
  <mergeCells count="4">
    <mergeCell ref="B1:D1"/>
    <mergeCell ref="B2:D2"/>
    <mergeCell ref="B3:D3"/>
    <mergeCell ref="B10:F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E92A2280-FA25-49CD-9F07-2E49A4014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Cornelio Rico</cp:lastModifiedBy>
  <cp:revision/>
  <dcterms:created xsi:type="dcterms:W3CDTF">2024-03-15T21:50:03Z</dcterms:created>
  <dcterms:modified xsi:type="dcterms:W3CDTF">2026-07-08T02:46:38Z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