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ceballosa\Downloads\"/>
    </mc:Choice>
  </mc:AlternateContent>
  <xr:revisionPtr revIDLastSave="0" documentId="13_ncr:1_{5A3C6E7C-B0C9-421C-AC7B-4D3EFF8302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PI" sheetId="4" r:id="rId1"/>
  </sheets>
  <definedNames>
    <definedName name="_xlnm._FilterDatabase" localSheetId="0" hidden="1">PPI!$A$3:$Y$32</definedName>
    <definedName name="_xlnm.Print_Area" localSheetId="0">PPI!$A$1:$Q$32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4" l="1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/>
  <c r="N4" i="4" l="1"/>
  <c r="Q4" i="4"/>
  <c r="P4" i="4"/>
</calcChain>
</file>

<file path=xl/sharedStrings.xml><?xml version="1.0" encoding="utf-8"?>
<sst xmlns="http://schemas.openxmlformats.org/spreadsheetml/2006/main" count="196" uniqueCount="48">
  <si>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</si>
  <si>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</si>
  <si>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</si>
  <si>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</si>
  <si>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</si>
  <si>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</si>
  <si>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</si>
  <si>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</si>
  <si>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</si>
  <si>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</si>
  <si>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</si>
  <si>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</si>
  <si>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</si>
  <si>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</si>
  <si>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</si>
  <si>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</si>
  <si>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</si>
  <si>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</si>
  <si>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</si>
  <si>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</si>
  <si>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</si>
  <si>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E058PB0850</t>
  </si>
  <si>
    <t>IMPARTICIÓN DE JUSTICIA ADMINISTRATIVA</t>
  </si>
  <si>
    <t>BIENES MUEBLES</t>
  </si>
  <si>
    <t>SALAS DEL TRIBUNAL TJA</t>
  </si>
  <si>
    <t>21114AU02030000</t>
  </si>
  <si>
    <t>M005GA1379</t>
  </si>
  <si>
    <t>ADMINISTRAR DEL DESPACHO DE PRESIDENCIA</t>
  </si>
  <si>
    <t>DESPACHO PRESIDENCIA TJA</t>
  </si>
  <si>
    <t>21114AU02010000</t>
  </si>
  <si>
    <t>M006GB1053</t>
  </si>
  <si>
    <t>ADMINISTRAR DE LOS RECURSOS HUMANOS, MATERIALES, FINANCIEROS Y DE SERVICIOS DEL TJA.</t>
  </si>
  <si>
    <t>DIRECCIÓN ADMINISTRATIVA TJA</t>
  </si>
  <si>
    <t>21114AU02020000</t>
  </si>
  <si>
    <t>E058PB2039</t>
  </si>
  <si>
    <t>PROCURACIÓN DE JUSTICIA ADMINISTRATIVA</t>
  </si>
  <si>
    <t>UNIDAD DEFENSORÍA DE OFICIO TJA</t>
  </si>
  <si>
    <t>21114AU02060000</t>
  </si>
  <si>
    <t>E058PB3155</t>
  </si>
  <si>
    <t>DIFUSIÓN Y ESPECIALIZACIÓN JURISDICCIONAL</t>
  </si>
  <si>
    <t>INSTITUTO JUSTICIA ADMINISTRATIVA TJA</t>
  </si>
  <si>
    <t>21114AU02070000</t>
  </si>
  <si>
    <t>M007GC1380</t>
  </si>
  <si>
    <t>ATENCIÓN A LAS SOLICITUDES DE ACCESO A LA INFORMACIÓN PÚBLICA</t>
  </si>
  <si>
    <t>UNIDAD TRANSPARENCIA TJA</t>
  </si>
  <si>
    <t>21114AU02080000</t>
  </si>
  <si>
    <t/>
  </si>
  <si>
    <t>Tribunal de Justicia Administrativa del Estado de Guanajuato
Programas y Proyectos de Inversión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</si>
</sst>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sz val="8"/>
      <color theme="1"/>
      <name val="Calibri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  <xf numFmtId="3" fontId="7" fillId="0" borderId="6" xfId="2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horizontal="center" vertical="center" wrapText="1"/>
      <protection locked="0"/>
    </xf>
    <xf numFmtId="10" fontId="7" fillId="0" borderId="6" xfId="49" applyNumberFormat="1" applyFont="1" applyBorder="1" applyAlignment="1" applyProtection="1">
      <alignment horizontal="center" vertical="center" wrapText="1"/>
      <protection locked="0"/>
    </xf>
    <xf numFmtId="49" fontId="7" fillId="0" borderId="3" xfId="18" applyNumberFormat="1" applyFont="1" applyBorder="1" applyAlignment="1" applyProtection="1">
      <alignment horizontal="center" vertical="center" wrapText="1"/>
      <protection locked="0"/>
    </xf>
    <xf numFmtId="0" fontId="5" fillId="0" borderId="0" xfId="32" applyFont="1" applyAlignment="1">
      <alignment horizontal="center" vertical="center"/>
    </xf>
    <xf numFmtId="0" fontId="7" fillId="0" borderId="3" xfId="18" applyFont="1" applyBorder="1" applyAlignment="1" applyProtection="1">
      <alignment horizontal="center"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  <xf numFmtId="49" fontId="7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Font="1"/>
    <xf numFmtId="0" fontId="7" fillId="0" borderId="3" xfId="18" applyNumberFormat="1" applyFont="1" applyBorder="1" applyAlignment="1" applyProtection="1">
      <alignment horizontal="center" vertical="top" wrapText="1"/>
      <protection locked="0"/>
    </xf>
    <xf numFmtId="44" fontId="7" fillId="0" borderId="6" xfId="65" applyFont="1" applyBorder="1" applyAlignment="1" applyProtection="1">
      <alignment horizontal="center" vertical="center" wrapText="1"/>
      <protection locked="0"/>
    </xf>
    <xf numFmtId="10" fontId="7" fillId="0" borderId="6" xfId="31" applyNumberFormat="1" applyFont="1" applyBorder="1" applyAlignment="1" applyProtection="1">
      <alignment horizontal="center" vertical="center" wrapText="1"/>
    </xf>
    <xf numFmtId="10" fontId="7" fillId="0" borderId="6" xfId="49" applyNumberFormat="1" applyFont="1" applyBorder="1" applyAlignment="1" applyProtection="1">
      <alignment horizontal="center" vertical="center" wrapText="1"/>
    </xf>
    <xf numFmtId="10" fontId="7" fillId="0" borderId="6" xfId="31" applyNumberFormat="1" applyFont="1" applyBorder="1" applyAlignment="1" applyProtection="1">
      <alignment horizontal="right" vertical="center" wrapText="1"/>
    </xf>
    <xf numFmtId="10" fontId="7" fillId="0" borderId="6" xfId="49" applyNumberFormat="1" applyFont="1" applyBorder="1" applyAlignment="1" applyProtection="1">
      <alignment horizontal="right" vertical="center" wrapText="1"/>
    </xf>
  </cellXfs>
  <cellStyles count="66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2 2 2" xfId="57" xr:uid="{965108AA-120D-4E08-82B8-645B27CBA3BB}"/>
    <cellStyle name="Millares 2 2 2 3" xfId="43" xr:uid="{AFCF7F43-B516-49A7-90F2-BCE02ECFA96F}"/>
    <cellStyle name="Millares 2 2 3" xfId="51" xr:uid="{C1592510-9C25-41B7-BBA3-97F72A0DAB2D}"/>
    <cellStyle name="Millares 2 2 4" xfId="36" xr:uid="{C05F2CFB-F3C2-43A7-BF62-7A59DCA70ECE}"/>
    <cellStyle name="Millares 2 3" xfId="6" xr:uid="{00000000-0005-0000-0000-000004000000}"/>
    <cellStyle name="Millares 2 3 2" xfId="25" xr:uid="{00000000-0005-0000-0000-000005000000}"/>
    <cellStyle name="Millares 2 3 2 2" xfId="58" xr:uid="{7A645815-8790-44A6-B658-75DA5D383CDF}"/>
    <cellStyle name="Millares 2 3 2 3" xfId="44" xr:uid="{494474DD-B35E-4E05-AC80-0CDC9FA47A55}"/>
    <cellStyle name="Millares 2 3 3" xfId="52" xr:uid="{6B4C657F-F246-432B-B641-32901259589D}"/>
    <cellStyle name="Millares 2 3 4" xfId="37" xr:uid="{87D2068B-B8F7-444C-8036-DAC2D98472F6}"/>
    <cellStyle name="Millares 2 4" xfId="23" xr:uid="{00000000-0005-0000-0000-000006000000}"/>
    <cellStyle name="Millares 2 4 2" xfId="56" xr:uid="{9C14EAF6-3C01-425A-856E-8DFA5180D8C4}"/>
    <cellStyle name="Millares 2 4 3" xfId="42" xr:uid="{548512AA-65E6-42E6-885E-2A7173F46CF8}"/>
    <cellStyle name="Millares 2 5" xfId="50" xr:uid="{E91BC46E-0ACA-498F-97A8-D4C07B17C854}"/>
    <cellStyle name="Millares 2 6" xfId="35" xr:uid="{37A751C2-9AEA-400A-B45B-E3E18F8C7EC8}"/>
    <cellStyle name="Millares 3" xfId="7" xr:uid="{00000000-0005-0000-0000-000007000000}"/>
    <cellStyle name="Millares 3 2" xfId="26" xr:uid="{00000000-0005-0000-0000-000008000000}"/>
    <cellStyle name="Millares 3 2 2" xfId="59" xr:uid="{A024D44D-2848-405D-A3D3-FD585257DB59}"/>
    <cellStyle name="Millares 3 2 3" xfId="45" xr:uid="{AF47A392-7B60-4929-BA55-1387D2B91C9A}"/>
    <cellStyle name="Millares 3 3" xfId="53" xr:uid="{805C352A-BCC7-45A1-9DA3-E942B5F41E2D}"/>
    <cellStyle name="Millares 3 4" xfId="38" xr:uid="{45559267-7043-4ACA-968B-FB22626F84A4}"/>
    <cellStyle name="Millares 4" xfId="28" xr:uid="{00000000-0005-0000-0000-000009000000}"/>
    <cellStyle name="Millares 4 2" xfId="61" xr:uid="{333ADE74-C1AD-4592-A8D9-48D678E4E161}"/>
    <cellStyle name="Millares 4 3" xfId="47" xr:uid="{369D4D64-5CD8-42A2-9C16-A2D0B0E2F42C}"/>
    <cellStyle name="Moneda" xfId="65" builtinId="4"/>
    <cellStyle name="Moneda 2" xfId="8" xr:uid="{00000000-0005-0000-0000-00000A000000}"/>
    <cellStyle name="Moneda 2 2" xfId="27" xr:uid="{00000000-0005-0000-0000-00000B000000}"/>
    <cellStyle name="Moneda 2 2 2" xfId="60" xr:uid="{A3FFD7C3-F6C0-4FB7-B93B-F5D5DD3F9E62}"/>
    <cellStyle name="Moneda 2 2 3" xfId="46" xr:uid="{87334FEA-9603-4135-97D5-D82FACFC3DD6}"/>
    <cellStyle name="Moneda 2 3" xfId="54" xr:uid="{3624BE58-E769-4D02-A121-E3E545CED1D3}"/>
    <cellStyle name="Moneda 2 4" xfId="39" xr:uid="{4AFA0DC9-870D-4FE1-8DF9-83F5EE6E6B24}"/>
    <cellStyle name="Moneda 3" xfId="20" xr:uid="{00000000-0005-0000-0000-00000C000000}"/>
    <cellStyle name="Moneda 3 2" xfId="30" xr:uid="{00000000-0005-0000-0000-00000D000000}"/>
    <cellStyle name="Moneda 3 2 2" xfId="62" xr:uid="{AE7502EF-6C2A-4F43-8155-6E000322A489}"/>
    <cellStyle name="Moneda 3 2 3" xfId="48" xr:uid="{E2945AE3-3F27-4236-A2F9-592A919D99A3}"/>
    <cellStyle name="Moneda 3 3" xfId="55" xr:uid="{BE459FEE-CBFA-4A28-82A9-C97FB26E8F22}"/>
    <cellStyle name="Moneda 3 4" xfId="40" xr:uid="{E81D3932-D043-4CD4-A1CA-4DC910D16258}"/>
    <cellStyle name="Normal" xfId="0" builtinId="0"/>
    <cellStyle name="Normal 10" xfId="34" xr:uid="{BF0E2EA3-EC8B-4043-8866-6777947CC92F}"/>
    <cellStyle name="Normal 11" xfId="63" xr:uid="{D45FCEE2-3A20-45BD-A55E-988FFE21B676}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 9" xfId="32" xr:uid="{05551899-6EDA-4823-961A-74E1099F2359}"/>
    <cellStyle name="Normal 9 2" xfId="64" xr:uid="{5668D708-2735-4E9D-9F2D-794E7426339D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2 2" xfId="33" xr:uid="{FA340F2C-AEE9-4E53-AD94-B4D03309F9B4}"/>
    <cellStyle name="Porcentaje 2 3" xfId="41" xr:uid="{D5C97768-8D75-45E3-BD6E-74385FDFE5C0}"/>
    <cellStyle name="Porcentaje 3" xfId="29" xr:uid="{00000000-0005-0000-0000-00001F000000}"/>
    <cellStyle name="Porcentaje 4" xfId="49" xr:uid="{B014BDA3-08B9-406C-B6B5-92B4D72895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3"/>
  <sheetViews>
    <sheetView tabSelected="1" workbookViewId="0">
      <selection activeCell="G9" sqref="G9"/>
    </sheetView>
  </sheetViews>
  <sheetFormatPr baseColWidth="10" defaultRowHeight="14.4" x14ac:dyDescent="0.3"/>
  <cols>
    <col min="1" max="1" width="21.109375" customWidth="1"/>
    <col min="2" max="2" width="69.44140625" customWidth="1"/>
    <col min="3" max="3" width="12.6640625" customWidth="1"/>
    <col min="4" max="4" width="35.21875" hidden="1" customWidth="1"/>
    <col min="5" max="5" width="24.88671875" hidden="1" customWidth="1"/>
    <col min="6" max="6" width="48.33203125" hidden="1" customWidth="1"/>
    <col min="7" max="7" width="17.88671875" customWidth="1"/>
    <col min="8" max="8" width="18.6640625" customWidth="1"/>
    <col min="9" max="9" width="16.6640625" customWidth="1"/>
    <col min="10" max="10" width="11.33203125" customWidth="1"/>
    <col min="11" max="11" width="11.21875" customWidth="1"/>
    <col min="14" max="14" width="10.77734375" customWidth="1"/>
  </cols>
  <sheetData>
    <row r="1" spans="1:17" ht="46.95" customHeight="1" x14ac:dyDescent="0.3">
      <c r="A1" s="14" t="s">
        <v>47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3">
      <c r="A2" s="2"/>
      <c r="B2" s="2"/>
      <c r="C2" s="2"/>
      <c r="D2" s="2"/>
      <c r="E2" s="2"/>
      <c r="F2" s="2"/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21.6" x14ac:dyDescent="0.3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6" t="s">
        <v>15</v>
      </c>
      <c r="Q3" s="6" t="s">
        <v>16</v>
      </c>
    </row>
    <row r="4" spans="1:17" s="23" customFormat="1" x14ac:dyDescent="0.3">
      <c r="A4" s="22" t="s">
        <v>21</v>
      </c>
      <c r="B4" s="22" t="s">
        <v>22</v>
      </c>
      <c r="C4" s="24">
        <v>5110</v>
      </c>
      <c r="D4" s="22" t="s">
        <v>23</v>
      </c>
      <c r="E4" s="22" t="s">
        <v>25</v>
      </c>
      <c r="F4" s="22" t="s">
        <v>24</v>
      </c>
      <c r="G4" s="25">
        <v>500000</v>
      </c>
      <c r="H4" s="25">
        <v>34044</v>
      </c>
      <c r="I4" s="25">
        <v>34044</v>
      </c>
      <c r="J4" s="8"/>
      <c r="K4" s="9">
        <v>13</v>
      </c>
      <c r="L4" s="9">
        <v>13</v>
      </c>
      <c r="M4" s="5" t="s">
        <v>17</v>
      </c>
      <c r="N4" s="26">
        <f t="shared" ref="N4:N23" si="0">IF(G4&gt;0,I4/G4,0)</f>
        <v>6.8087999999999996E-2</v>
      </c>
      <c r="O4" s="28">
        <f t="shared" ref="O4:O23" si="1">IF(H4&gt;0,I4/H4,0)</f>
        <v>1</v>
      </c>
      <c r="P4" s="28">
        <f t="shared" ref="P4:P23" si="2">IF(J4=0,0,L4/J4)</f>
        <v>0</v>
      </c>
      <c r="Q4" s="28">
        <f t="shared" ref="Q4:Q23" si="3">IF(L4=0,0,L4/K4)</f>
        <v>1</v>
      </c>
    </row>
    <row r="5" spans="1:17" s="23" customFormat="1" x14ac:dyDescent="0.3">
      <c r="A5" s="22" t="s">
        <v>26</v>
      </c>
      <c r="B5" s="22" t="s">
        <v>27</v>
      </c>
      <c r="C5" s="24">
        <v>5110</v>
      </c>
      <c r="D5" s="22" t="s">
        <v>23</v>
      </c>
      <c r="E5" s="22" t="s">
        <v>29</v>
      </c>
      <c r="F5" s="22" t="s">
        <v>28</v>
      </c>
      <c r="G5" s="25">
        <v>60000</v>
      </c>
      <c r="H5" s="25">
        <v>35334.01</v>
      </c>
      <c r="I5" s="25">
        <v>35334.01</v>
      </c>
      <c r="J5" s="8"/>
      <c r="K5" s="8">
        <v>6</v>
      </c>
      <c r="L5" s="8">
        <v>6</v>
      </c>
      <c r="M5" s="5" t="s">
        <v>17</v>
      </c>
      <c r="N5" s="26">
        <f t="shared" si="0"/>
        <v>0.58890016666666667</v>
      </c>
      <c r="O5" s="28">
        <f t="shared" si="1"/>
        <v>1</v>
      </c>
      <c r="P5" s="28">
        <f t="shared" si="2"/>
        <v>0</v>
      </c>
      <c r="Q5" s="28">
        <f t="shared" si="3"/>
        <v>1</v>
      </c>
    </row>
    <row r="6" spans="1:17" s="23" customFormat="1" ht="20.399999999999999" x14ac:dyDescent="0.3">
      <c r="A6" s="22" t="s">
        <v>30</v>
      </c>
      <c r="B6" s="22" t="s">
        <v>31</v>
      </c>
      <c r="C6" s="24">
        <v>5110</v>
      </c>
      <c r="D6" s="22" t="s">
        <v>23</v>
      </c>
      <c r="E6" s="22" t="s">
        <v>33</v>
      </c>
      <c r="F6" s="22" t="s">
        <v>32</v>
      </c>
      <c r="G6" s="25">
        <v>500000</v>
      </c>
      <c r="H6" s="25">
        <v>132597.21</v>
      </c>
      <c r="I6" s="25">
        <v>132597.21</v>
      </c>
      <c r="J6" s="8"/>
      <c r="K6" s="8">
        <v>11</v>
      </c>
      <c r="L6" s="8">
        <v>11</v>
      </c>
      <c r="M6" s="5" t="s">
        <v>17</v>
      </c>
      <c r="N6" s="26">
        <f t="shared" si="0"/>
        <v>0.26519441999999999</v>
      </c>
      <c r="O6" s="28">
        <f t="shared" si="1"/>
        <v>1</v>
      </c>
      <c r="P6" s="28">
        <f t="shared" si="2"/>
        <v>0</v>
      </c>
      <c r="Q6" s="28">
        <f t="shared" si="3"/>
        <v>1</v>
      </c>
    </row>
    <row r="7" spans="1:17" s="23" customFormat="1" x14ac:dyDescent="0.3">
      <c r="A7" s="22" t="s">
        <v>21</v>
      </c>
      <c r="B7" s="22" t="s">
        <v>22</v>
      </c>
      <c r="C7" s="24">
        <v>5120</v>
      </c>
      <c r="D7" s="22" t="s">
        <v>23</v>
      </c>
      <c r="E7" s="22" t="s">
        <v>25</v>
      </c>
      <c r="F7" s="22" t="s">
        <v>24</v>
      </c>
      <c r="G7" s="25">
        <v>100000</v>
      </c>
      <c r="H7" s="25">
        <v>0</v>
      </c>
      <c r="I7" s="25">
        <v>0</v>
      </c>
      <c r="J7" s="8"/>
      <c r="K7" s="8"/>
      <c r="L7" s="8"/>
      <c r="M7" s="5" t="s">
        <v>17</v>
      </c>
      <c r="N7" s="26">
        <f t="shared" si="0"/>
        <v>0</v>
      </c>
      <c r="O7" s="28">
        <f t="shared" si="1"/>
        <v>0</v>
      </c>
      <c r="P7" s="28">
        <f t="shared" si="2"/>
        <v>0</v>
      </c>
      <c r="Q7" s="28">
        <f t="shared" si="3"/>
        <v>0</v>
      </c>
    </row>
    <row r="8" spans="1:17" s="23" customFormat="1" x14ac:dyDescent="0.3">
      <c r="A8" s="22" t="s">
        <v>26</v>
      </c>
      <c r="B8" s="22" t="s">
        <v>27</v>
      </c>
      <c r="C8" s="24">
        <v>5120</v>
      </c>
      <c r="D8" s="22" t="s">
        <v>23</v>
      </c>
      <c r="E8" s="22" t="s">
        <v>29</v>
      </c>
      <c r="F8" s="22" t="s">
        <v>28</v>
      </c>
      <c r="G8" s="25">
        <v>50000</v>
      </c>
      <c r="H8" s="25">
        <v>0</v>
      </c>
      <c r="I8" s="25">
        <v>0</v>
      </c>
      <c r="J8" s="8"/>
      <c r="K8" s="8"/>
      <c r="L8" s="8"/>
      <c r="M8" s="5" t="s">
        <v>17</v>
      </c>
      <c r="N8" s="26">
        <f t="shared" si="0"/>
        <v>0</v>
      </c>
      <c r="O8" s="28">
        <f t="shared" si="1"/>
        <v>0</v>
      </c>
      <c r="P8" s="28">
        <f t="shared" si="2"/>
        <v>0</v>
      </c>
      <c r="Q8" s="28">
        <f t="shared" si="3"/>
        <v>0</v>
      </c>
    </row>
    <row r="9" spans="1:17" s="23" customFormat="1" ht="20.399999999999999" x14ac:dyDescent="0.3">
      <c r="A9" s="22" t="s">
        <v>30</v>
      </c>
      <c r="B9" s="22" t="s">
        <v>31</v>
      </c>
      <c r="C9" s="24">
        <v>5120</v>
      </c>
      <c r="D9" s="22" t="s">
        <v>23</v>
      </c>
      <c r="E9" s="22" t="s">
        <v>33</v>
      </c>
      <c r="F9" s="22" t="s">
        <v>32</v>
      </c>
      <c r="G9" s="25">
        <v>350000</v>
      </c>
      <c r="H9" s="25">
        <v>27262.32</v>
      </c>
      <c r="I9" s="25">
        <v>27262.32</v>
      </c>
      <c r="J9" s="8"/>
      <c r="K9" s="8">
        <v>1</v>
      </c>
      <c r="L9" s="8">
        <v>1</v>
      </c>
      <c r="M9" s="5" t="s">
        <v>17</v>
      </c>
      <c r="N9" s="26">
        <f t="shared" si="0"/>
        <v>7.789234285714286E-2</v>
      </c>
      <c r="O9" s="28">
        <f t="shared" si="1"/>
        <v>1</v>
      </c>
      <c r="P9" s="28">
        <f t="shared" si="2"/>
        <v>0</v>
      </c>
      <c r="Q9" s="28">
        <f t="shared" si="3"/>
        <v>1</v>
      </c>
    </row>
    <row r="10" spans="1:17" s="23" customFormat="1" x14ac:dyDescent="0.3">
      <c r="A10" s="22" t="s">
        <v>21</v>
      </c>
      <c r="B10" s="22" t="s">
        <v>22</v>
      </c>
      <c r="C10" s="24">
        <v>5150</v>
      </c>
      <c r="D10" s="22" t="s">
        <v>23</v>
      </c>
      <c r="E10" s="22" t="s">
        <v>25</v>
      </c>
      <c r="F10" s="22" t="s">
        <v>24</v>
      </c>
      <c r="G10" s="25">
        <v>400000</v>
      </c>
      <c r="H10" s="25">
        <v>8588.64</v>
      </c>
      <c r="I10" s="25">
        <v>8588.64</v>
      </c>
      <c r="J10" s="8"/>
      <c r="K10" s="8">
        <v>2</v>
      </c>
      <c r="L10" s="8">
        <v>2</v>
      </c>
      <c r="M10" s="5" t="s">
        <v>17</v>
      </c>
      <c r="N10" s="26">
        <f t="shared" si="0"/>
        <v>2.1471599999999997E-2</v>
      </c>
      <c r="O10" s="28">
        <f t="shared" si="1"/>
        <v>1</v>
      </c>
      <c r="P10" s="28">
        <f t="shared" si="2"/>
        <v>0</v>
      </c>
      <c r="Q10" s="28">
        <f t="shared" si="3"/>
        <v>1</v>
      </c>
    </row>
    <row r="11" spans="1:17" s="23" customFormat="1" x14ac:dyDescent="0.3">
      <c r="A11" s="22" t="s">
        <v>34</v>
      </c>
      <c r="B11" s="22" t="s">
        <v>35</v>
      </c>
      <c r="C11" s="24">
        <v>5150</v>
      </c>
      <c r="D11" s="22" t="s">
        <v>23</v>
      </c>
      <c r="E11" s="22" t="s">
        <v>37</v>
      </c>
      <c r="F11" s="22" t="s">
        <v>36</v>
      </c>
      <c r="G11" s="25">
        <v>200000</v>
      </c>
      <c r="H11" s="25">
        <v>53093</v>
      </c>
      <c r="I11" s="25">
        <v>53093</v>
      </c>
      <c r="J11" s="8"/>
      <c r="K11" s="8">
        <v>6</v>
      </c>
      <c r="L11" s="8">
        <v>6</v>
      </c>
      <c r="M11" s="5" t="s">
        <v>17</v>
      </c>
      <c r="N11" s="26">
        <f t="shared" si="0"/>
        <v>0.26546500000000001</v>
      </c>
      <c r="O11" s="28">
        <f t="shared" si="1"/>
        <v>1</v>
      </c>
      <c r="P11" s="28">
        <f t="shared" si="2"/>
        <v>0</v>
      </c>
      <c r="Q11" s="28">
        <f t="shared" si="3"/>
        <v>1</v>
      </c>
    </row>
    <row r="12" spans="1:17" s="23" customFormat="1" x14ac:dyDescent="0.3">
      <c r="A12" s="22" t="s">
        <v>38</v>
      </c>
      <c r="B12" s="22" t="s">
        <v>39</v>
      </c>
      <c r="C12" s="24">
        <v>5150</v>
      </c>
      <c r="D12" s="22" t="s">
        <v>23</v>
      </c>
      <c r="E12" s="22" t="s">
        <v>41</v>
      </c>
      <c r="F12" s="22" t="s">
        <v>40</v>
      </c>
      <c r="G12" s="25">
        <v>200000</v>
      </c>
      <c r="H12" s="25">
        <v>114496.15</v>
      </c>
      <c r="I12" s="25">
        <v>114496.15</v>
      </c>
      <c r="J12" s="8"/>
      <c r="K12" s="8">
        <v>7</v>
      </c>
      <c r="L12" s="8">
        <v>7</v>
      </c>
      <c r="M12" s="5" t="s">
        <v>17</v>
      </c>
      <c r="N12" s="26">
        <f t="shared" si="0"/>
        <v>0.57248074999999998</v>
      </c>
      <c r="O12" s="28">
        <f t="shared" si="1"/>
        <v>1</v>
      </c>
      <c r="P12" s="28">
        <f t="shared" si="2"/>
        <v>0</v>
      </c>
      <c r="Q12" s="28">
        <f t="shared" si="3"/>
        <v>1</v>
      </c>
    </row>
    <row r="13" spans="1:17" s="23" customFormat="1" x14ac:dyDescent="0.3">
      <c r="A13" s="22" t="s">
        <v>26</v>
      </c>
      <c r="B13" s="22" t="s">
        <v>27</v>
      </c>
      <c r="C13" s="24">
        <v>5150</v>
      </c>
      <c r="D13" s="22" t="s">
        <v>23</v>
      </c>
      <c r="E13" s="22" t="s">
        <v>29</v>
      </c>
      <c r="F13" s="22" t="s">
        <v>28</v>
      </c>
      <c r="G13" s="25">
        <v>150000</v>
      </c>
      <c r="H13" s="25">
        <v>16910.48</v>
      </c>
      <c r="I13" s="25">
        <v>16910.48</v>
      </c>
      <c r="J13" s="8"/>
      <c r="K13" s="8">
        <v>4</v>
      </c>
      <c r="L13" s="8">
        <v>4</v>
      </c>
      <c r="M13" s="5" t="s">
        <v>17</v>
      </c>
      <c r="N13" s="26">
        <f t="shared" si="0"/>
        <v>0.11273653333333333</v>
      </c>
      <c r="O13" s="28">
        <f t="shared" si="1"/>
        <v>1</v>
      </c>
      <c r="P13" s="28">
        <f t="shared" si="2"/>
        <v>0</v>
      </c>
      <c r="Q13" s="28">
        <f t="shared" si="3"/>
        <v>1</v>
      </c>
    </row>
    <row r="14" spans="1:17" s="23" customFormat="1" ht="20.399999999999999" x14ac:dyDescent="0.3">
      <c r="A14" s="22" t="s">
        <v>30</v>
      </c>
      <c r="B14" s="22" t="s">
        <v>31</v>
      </c>
      <c r="C14" s="24">
        <v>5150</v>
      </c>
      <c r="D14" s="22" t="s">
        <v>23</v>
      </c>
      <c r="E14" s="22" t="s">
        <v>33</v>
      </c>
      <c r="F14" s="22" t="s">
        <v>32</v>
      </c>
      <c r="G14" s="25">
        <v>2066000</v>
      </c>
      <c r="H14" s="25">
        <v>4124941.3499999996</v>
      </c>
      <c r="I14" s="25">
        <v>4124941.3499999996</v>
      </c>
      <c r="J14" s="8"/>
      <c r="K14" s="8">
        <v>169</v>
      </c>
      <c r="L14" s="8">
        <v>169</v>
      </c>
      <c r="M14" s="5" t="s">
        <v>17</v>
      </c>
      <c r="N14" s="26">
        <f t="shared" si="0"/>
        <v>1.9965834220716359</v>
      </c>
      <c r="O14" s="28">
        <f t="shared" si="1"/>
        <v>1</v>
      </c>
      <c r="P14" s="28">
        <f t="shared" si="2"/>
        <v>0</v>
      </c>
      <c r="Q14" s="28">
        <f t="shared" si="3"/>
        <v>1</v>
      </c>
    </row>
    <row r="15" spans="1:17" s="23" customFormat="1" x14ac:dyDescent="0.3">
      <c r="A15" s="22" t="s">
        <v>42</v>
      </c>
      <c r="B15" s="22" t="s">
        <v>43</v>
      </c>
      <c r="C15" s="24">
        <v>5150</v>
      </c>
      <c r="D15" s="22" t="s">
        <v>23</v>
      </c>
      <c r="E15" s="22" t="s">
        <v>45</v>
      </c>
      <c r="F15" s="22" t="s">
        <v>44</v>
      </c>
      <c r="G15" s="25">
        <v>50000</v>
      </c>
      <c r="H15" s="25">
        <v>0</v>
      </c>
      <c r="I15" s="25">
        <v>0</v>
      </c>
      <c r="J15" s="8"/>
      <c r="K15" s="8"/>
      <c r="L15" s="8"/>
      <c r="M15" s="5" t="s">
        <v>17</v>
      </c>
      <c r="N15" s="26">
        <f t="shared" si="0"/>
        <v>0</v>
      </c>
      <c r="O15" s="28">
        <f t="shared" si="1"/>
        <v>0</v>
      </c>
      <c r="P15" s="28">
        <f t="shared" si="2"/>
        <v>0</v>
      </c>
      <c r="Q15" s="28">
        <f t="shared" si="3"/>
        <v>0</v>
      </c>
    </row>
    <row r="16" spans="1:17" s="23" customFormat="1" x14ac:dyDescent="0.3">
      <c r="A16" s="22" t="s">
        <v>21</v>
      </c>
      <c r="B16" s="22" t="s">
        <v>22</v>
      </c>
      <c r="C16" s="24">
        <v>5190</v>
      </c>
      <c r="D16" s="22" t="s">
        <v>23</v>
      </c>
      <c r="E16" s="22" t="s">
        <v>25</v>
      </c>
      <c r="F16" s="22" t="s">
        <v>24</v>
      </c>
      <c r="G16" s="25">
        <v>500000</v>
      </c>
      <c r="H16" s="25">
        <v>9686</v>
      </c>
      <c r="I16" s="25">
        <v>9686</v>
      </c>
      <c r="J16" s="8"/>
      <c r="K16" s="8">
        <v>2</v>
      </c>
      <c r="L16" s="8">
        <v>2</v>
      </c>
      <c r="M16" s="5" t="s">
        <v>17</v>
      </c>
      <c r="N16" s="26">
        <f t="shared" si="0"/>
        <v>1.9372E-2</v>
      </c>
      <c r="O16" s="28">
        <f t="shared" si="1"/>
        <v>1</v>
      </c>
      <c r="P16" s="28">
        <f t="shared" si="2"/>
        <v>0</v>
      </c>
      <c r="Q16" s="28">
        <f t="shared" si="3"/>
        <v>1</v>
      </c>
    </row>
    <row r="17" spans="1:25" s="23" customFormat="1" x14ac:dyDescent="0.3">
      <c r="A17" s="22" t="s">
        <v>26</v>
      </c>
      <c r="B17" s="22" t="s">
        <v>27</v>
      </c>
      <c r="C17" s="24">
        <v>5190</v>
      </c>
      <c r="D17" s="22" t="s">
        <v>23</v>
      </c>
      <c r="E17" s="22" t="s">
        <v>29</v>
      </c>
      <c r="F17" s="22" t="s">
        <v>28</v>
      </c>
      <c r="G17" s="25">
        <v>0</v>
      </c>
      <c r="H17" s="25">
        <v>10208</v>
      </c>
      <c r="I17" s="25">
        <v>10208</v>
      </c>
      <c r="J17" s="8"/>
      <c r="K17" s="8">
        <v>3</v>
      </c>
      <c r="L17" s="8">
        <v>3</v>
      </c>
      <c r="M17" s="5" t="s">
        <v>17</v>
      </c>
      <c r="N17" s="26">
        <f t="shared" si="0"/>
        <v>0</v>
      </c>
      <c r="O17" s="28">
        <f t="shared" si="1"/>
        <v>1</v>
      </c>
      <c r="P17" s="28">
        <f t="shared" si="2"/>
        <v>0</v>
      </c>
      <c r="Q17" s="28">
        <f t="shared" si="3"/>
        <v>1</v>
      </c>
    </row>
    <row r="18" spans="1:25" s="23" customFormat="1" ht="20.399999999999999" x14ac:dyDescent="0.3">
      <c r="A18" s="22" t="s">
        <v>30</v>
      </c>
      <c r="B18" s="22" t="s">
        <v>31</v>
      </c>
      <c r="C18" s="24">
        <v>5190</v>
      </c>
      <c r="D18" s="22" t="s">
        <v>23</v>
      </c>
      <c r="E18" s="22" t="s">
        <v>33</v>
      </c>
      <c r="F18" s="22" t="s">
        <v>32</v>
      </c>
      <c r="G18" s="25">
        <v>500000</v>
      </c>
      <c r="H18" s="25">
        <v>0</v>
      </c>
      <c r="I18" s="25">
        <v>0</v>
      </c>
      <c r="J18" s="8"/>
      <c r="K18" s="8"/>
      <c r="L18" s="8"/>
      <c r="M18" s="5" t="s">
        <v>17</v>
      </c>
      <c r="N18" s="26">
        <f t="shared" si="0"/>
        <v>0</v>
      </c>
      <c r="O18" s="28">
        <f t="shared" si="1"/>
        <v>0</v>
      </c>
      <c r="P18" s="28">
        <f t="shared" si="2"/>
        <v>0</v>
      </c>
      <c r="Q18" s="28">
        <f t="shared" si="3"/>
        <v>0</v>
      </c>
    </row>
    <row r="19" spans="1:25" s="23" customFormat="1" x14ac:dyDescent="0.3">
      <c r="A19" s="22" t="s">
        <v>38</v>
      </c>
      <c r="B19" s="22" t="s">
        <v>39</v>
      </c>
      <c r="C19" s="24">
        <v>5210</v>
      </c>
      <c r="D19" s="22" t="s">
        <v>23</v>
      </c>
      <c r="E19" s="22" t="s">
        <v>41</v>
      </c>
      <c r="F19" s="22" t="s">
        <v>40</v>
      </c>
      <c r="G19" s="25">
        <v>0</v>
      </c>
      <c r="H19" s="25">
        <v>866863.04</v>
      </c>
      <c r="I19" s="25">
        <v>866863.04</v>
      </c>
      <c r="J19" s="8"/>
      <c r="K19" s="8">
        <v>35</v>
      </c>
      <c r="L19" s="8">
        <v>35</v>
      </c>
      <c r="M19" s="5" t="s">
        <v>17</v>
      </c>
      <c r="N19" s="26">
        <f t="shared" si="0"/>
        <v>0</v>
      </c>
      <c r="O19" s="28">
        <f t="shared" si="1"/>
        <v>1</v>
      </c>
      <c r="P19" s="28">
        <f t="shared" si="2"/>
        <v>0</v>
      </c>
      <c r="Q19" s="28">
        <f t="shared" si="3"/>
        <v>1</v>
      </c>
    </row>
    <row r="20" spans="1:25" s="23" customFormat="1" x14ac:dyDescent="0.3">
      <c r="A20" s="22" t="s">
        <v>26</v>
      </c>
      <c r="B20" s="22" t="s">
        <v>27</v>
      </c>
      <c r="C20" s="24">
        <v>5230</v>
      </c>
      <c r="D20" s="22" t="s">
        <v>23</v>
      </c>
      <c r="E20" s="22" t="s">
        <v>29</v>
      </c>
      <c r="F20" s="22" t="s">
        <v>28</v>
      </c>
      <c r="G20" s="25">
        <v>0</v>
      </c>
      <c r="H20" s="25">
        <v>82150.740000000005</v>
      </c>
      <c r="I20" s="25">
        <v>82150.740000000005</v>
      </c>
      <c r="J20" s="8"/>
      <c r="K20" s="8">
        <v>2</v>
      </c>
      <c r="L20" s="8">
        <v>2</v>
      </c>
      <c r="M20" s="5" t="s">
        <v>17</v>
      </c>
      <c r="N20" s="26">
        <f t="shared" si="0"/>
        <v>0</v>
      </c>
      <c r="O20" s="28">
        <f t="shared" si="1"/>
        <v>1</v>
      </c>
      <c r="P20" s="28">
        <f t="shared" si="2"/>
        <v>0</v>
      </c>
      <c r="Q20" s="28">
        <f t="shared" si="3"/>
        <v>1</v>
      </c>
    </row>
    <row r="21" spans="1:25" s="23" customFormat="1" x14ac:dyDescent="0.3">
      <c r="A21" s="22" t="s">
        <v>46</v>
      </c>
      <c r="B21" s="22" t="s">
        <v>27</v>
      </c>
      <c r="C21" s="24">
        <v>5310</v>
      </c>
      <c r="D21" s="22" t="s">
        <v>23</v>
      </c>
      <c r="E21" s="22" t="s">
        <v>29</v>
      </c>
      <c r="F21" s="22" t="s">
        <v>28</v>
      </c>
      <c r="G21" s="25">
        <v>35556.85</v>
      </c>
      <c r="H21" s="25">
        <v>0</v>
      </c>
      <c r="I21" s="25">
        <v>0</v>
      </c>
      <c r="J21" s="8"/>
      <c r="K21" s="8"/>
      <c r="L21" s="8"/>
      <c r="M21" s="5" t="s">
        <v>17</v>
      </c>
      <c r="N21" s="26">
        <f t="shared" si="0"/>
        <v>0</v>
      </c>
      <c r="O21" s="28">
        <f t="shared" si="1"/>
        <v>0</v>
      </c>
      <c r="P21" s="28">
        <f t="shared" si="2"/>
        <v>0</v>
      </c>
      <c r="Q21" s="28">
        <f t="shared" si="3"/>
        <v>0</v>
      </c>
    </row>
    <row r="22" spans="1:25" s="23" customFormat="1" x14ac:dyDescent="0.3">
      <c r="A22" s="22" t="s">
        <v>21</v>
      </c>
      <c r="B22" s="22" t="s">
        <v>22</v>
      </c>
      <c r="C22" s="24">
        <v>5410</v>
      </c>
      <c r="D22" s="22" t="s">
        <v>23</v>
      </c>
      <c r="E22" s="22" t="s">
        <v>25</v>
      </c>
      <c r="F22" s="22" t="s">
        <v>24</v>
      </c>
      <c r="G22" s="25">
        <v>2000000</v>
      </c>
      <c r="H22" s="25">
        <v>322152</v>
      </c>
      <c r="I22" s="25">
        <v>322152</v>
      </c>
      <c r="J22" s="8"/>
      <c r="K22" s="8">
        <v>1</v>
      </c>
      <c r="L22" s="8">
        <v>1</v>
      </c>
      <c r="M22" s="5" t="s">
        <v>17</v>
      </c>
      <c r="N22" s="26">
        <f t="shared" si="0"/>
        <v>0.161076</v>
      </c>
      <c r="O22" s="28">
        <f t="shared" si="1"/>
        <v>1</v>
      </c>
      <c r="P22" s="28">
        <f t="shared" si="2"/>
        <v>0</v>
      </c>
      <c r="Q22" s="28">
        <f t="shared" si="3"/>
        <v>1</v>
      </c>
    </row>
    <row r="23" spans="1:25" s="23" customFormat="1" x14ac:dyDescent="0.3">
      <c r="A23" s="22" t="s">
        <v>34</v>
      </c>
      <c r="B23" s="22" t="s">
        <v>35</v>
      </c>
      <c r="C23" s="24">
        <v>5410</v>
      </c>
      <c r="D23" s="22" t="s">
        <v>23</v>
      </c>
      <c r="E23" s="22" t="s">
        <v>37</v>
      </c>
      <c r="F23" s="22" t="s">
        <v>36</v>
      </c>
      <c r="G23" s="25">
        <v>0</v>
      </c>
      <c r="H23" s="25">
        <v>319990</v>
      </c>
      <c r="I23" s="25">
        <v>319990</v>
      </c>
      <c r="J23" s="8"/>
      <c r="K23" s="8">
        <v>1</v>
      </c>
      <c r="L23" s="8">
        <v>1</v>
      </c>
      <c r="M23" s="5" t="s">
        <v>17</v>
      </c>
      <c r="N23" s="26">
        <f t="shared" si="0"/>
        <v>0</v>
      </c>
      <c r="O23" s="28">
        <f t="shared" si="1"/>
        <v>1</v>
      </c>
      <c r="P23" s="28">
        <f t="shared" si="2"/>
        <v>0</v>
      </c>
      <c r="Q23" s="28">
        <f t="shared" si="3"/>
        <v>1</v>
      </c>
    </row>
    <row r="24" spans="1:25" s="23" customFormat="1" x14ac:dyDescent="0.3">
      <c r="A24" s="11" t="s">
        <v>26</v>
      </c>
      <c r="B24" s="11" t="s">
        <v>27</v>
      </c>
      <c r="C24" s="13">
        <v>5310</v>
      </c>
      <c r="D24" s="11" t="s">
        <v>23</v>
      </c>
      <c r="E24" s="11" t="s">
        <v>29</v>
      </c>
      <c r="F24" s="11" t="s">
        <v>28</v>
      </c>
      <c r="G24" s="25">
        <v>35556.85</v>
      </c>
      <c r="H24" s="25">
        <v>0</v>
      </c>
      <c r="I24" s="25">
        <v>0</v>
      </c>
      <c r="J24" s="9"/>
      <c r="K24" s="9"/>
      <c r="L24" s="9"/>
      <c r="M24" s="9" t="s">
        <v>17</v>
      </c>
      <c r="N24" s="27">
        <v>0</v>
      </c>
      <c r="O24" s="29">
        <v>0</v>
      </c>
      <c r="P24" s="29">
        <v>0</v>
      </c>
      <c r="Q24" s="29">
        <v>0</v>
      </c>
      <c r="R24" s="12"/>
      <c r="S24" s="12"/>
      <c r="T24" s="12"/>
      <c r="U24" s="12"/>
      <c r="V24" s="12"/>
      <c r="W24" s="12"/>
      <c r="X24" s="12"/>
      <c r="Y24" s="12"/>
    </row>
    <row r="25" spans="1:25" s="23" customFormat="1" x14ac:dyDescent="0.3">
      <c r="A25" s="22" t="s">
        <v>26</v>
      </c>
      <c r="B25" s="22" t="s">
        <v>27</v>
      </c>
      <c r="C25" s="24">
        <v>5410</v>
      </c>
      <c r="D25" s="22" t="s">
        <v>23</v>
      </c>
      <c r="E25" s="22" t="s">
        <v>29</v>
      </c>
      <c r="F25" s="22" t="s">
        <v>28</v>
      </c>
      <c r="G25" s="25">
        <v>0</v>
      </c>
      <c r="H25" s="25">
        <v>322152</v>
      </c>
      <c r="I25" s="25">
        <v>322152</v>
      </c>
      <c r="J25" s="8"/>
      <c r="K25" s="8">
        <v>1</v>
      </c>
      <c r="L25" s="8">
        <v>1</v>
      </c>
      <c r="M25" s="5" t="s">
        <v>17</v>
      </c>
      <c r="N25" s="26">
        <f t="shared" ref="N25:N30" si="4">IF(G25&gt;0,I25/G25,0)</f>
        <v>0</v>
      </c>
      <c r="O25" s="28">
        <f t="shared" ref="O25:O30" si="5">IF(H25&gt;0,I25/H25,0)</f>
        <v>1</v>
      </c>
      <c r="P25" s="28">
        <f t="shared" ref="P25:P30" si="6">IF(J25=0,0,L25/J25)</f>
        <v>0</v>
      </c>
      <c r="Q25" s="28">
        <f t="shared" ref="Q25:Q30" si="7">IF(L25=0,0,L25/K25)</f>
        <v>1</v>
      </c>
    </row>
    <row r="26" spans="1:25" s="23" customFormat="1" ht="20.399999999999999" x14ac:dyDescent="0.3">
      <c r="A26" s="22" t="s">
        <v>30</v>
      </c>
      <c r="B26" s="22" t="s">
        <v>31</v>
      </c>
      <c r="C26" s="24">
        <v>5410</v>
      </c>
      <c r="D26" s="22" t="s">
        <v>23</v>
      </c>
      <c r="E26" s="22" t="s">
        <v>33</v>
      </c>
      <c r="F26" s="22" t="s">
        <v>32</v>
      </c>
      <c r="G26" s="25">
        <v>0</v>
      </c>
      <c r="H26" s="25">
        <v>475855</v>
      </c>
      <c r="I26" s="25">
        <v>475855</v>
      </c>
      <c r="J26" s="8"/>
      <c r="K26" s="8">
        <v>1</v>
      </c>
      <c r="L26" s="8">
        <v>1</v>
      </c>
      <c r="M26" s="5" t="s">
        <v>17</v>
      </c>
      <c r="N26" s="26">
        <f t="shared" si="4"/>
        <v>0</v>
      </c>
      <c r="O26" s="28">
        <f t="shared" si="5"/>
        <v>1</v>
      </c>
      <c r="P26" s="28">
        <f t="shared" si="6"/>
        <v>0</v>
      </c>
      <c r="Q26" s="28">
        <f t="shared" si="7"/>
        <v>1</v>
      </c>
    </row>
    <row r="27" spans="1:25" s="23" customFormat="1" x14ac:dyDescent="0.3">
      <c r="A27" s="22" t="s">
        <v>21</v>
      </c>
      <c r="B27" s="22" t="s">
        <v>22</v>
      </c>
      <c r="C27" s="24">
        <v>5640</v>
      </c>
      <c r="D27" s="22" t="s">
        <v>23</v>
      </c>
      <c r="E27" s="22" t="s">
        <v>25</v>
      </c>
      <c r="F27" s="22" t="s">
        <v>24</v>
      </c>
      <c r="G27" s="25">
        <v>300000</v>
      </c>
      <c r="H27" s="25">
        <v>0</v>
      </c>
      <c r="I27" s="25">
        <v>0</v>
      </c>
      <c r="J27" s="8"/>
      <c r="K27" s="8"/>
      <c r="L27" s="8"/>
      <c r="M27" s="5" t="s">
        <v>17</v>
      </c>
      <c r="N27" s="26">
        <f t="shared" si="4"/>
        <v>0</v>
      </c>
      <c r="O27" s="28">
        <f t="shared" si="5"/>
        <v>0</v>
      </c>
      <c r="P27" s="28">
        <f t="shared" si="6"/>
        <v>0</v>
      </c>
      <c r="Q27" s="28">
        <f t="shared" si="7"/>
        <v>0</v>
      </c>
    </row>
    <row r="28" spans="1:25" s="23" customFormat="1" ht="20.399999999999999" x14ac:dyDescent="0.3">
      <c r="A28" s="22" t="s">
        <v>30</v>
      </c>
      <c r="B28" s="22" t="s">
        <v>31</v>
      </c>
      <c r="C28" s="24">
        <v>5640</v>
      </c>
      <c r="D28" s="22" t="s">
        <v>23</v>
      </c>
      <c r="E28" s="22" t="s">
        <v>33</v>
      </c>
      <c r="F28" s="22" t="s">
        <v>32</v>
      </c>
      <c r="G28" s="25">
        <v>850000</v>
      </c>
      <c r="H28" s="25">
        <v>174805.4</v>
      </c>
      <c r="I28" s="25">
        <v>174805.4</v>
      </c>
      <c r="J28" s="8"/>
      <c r="K28" s="8">
        <v>9</v>
      </c>
      <c r="L28" s="8">
        <v>9</v>
      </c>
      <c r="M28" s="5" t="s">
        <v>17</v>
      </c>
      <c r="N28" s="26">
        <f t="shared" si="4"/>
        <v>0.20565341176470586</v>
      </c>
      <c r="O28" s="28">
        <f t="shared" si="5"/>
        <v>1</v>
      </c>
      <c r="P28" s="28">
        <f t="shared" si="6"/>
        <v>0</v>
      </c>
      <c r="Q28" s="28">
        <f t="shared" si="7"/>
        <v>1</v>
      </c>
    </row>
    <row r="29" spans="1:25" s="23" customFormat="1" ht="20.399999999999999" x14ac:dyDescent="0.3">
      <c r="A29" s="22" t="s">
        <v>30</v>
      </c>
      <c r="B29" s="22" t="s">
        <v>31</v>
      </c>
      <c r="C29" s="24">
        <v>5660</v>
      </c>
      <c r="D29" s="22" t="s">
        <v>23</v>
      </c>
      <c r="E29" s="22" t="s">
        <v>33</v>
      </c>
      <c r="F29" s="22" t="s">
        <v>32</v>
      </c>
      <c r="G29" s="25">
        <v>0</v>
      </c>
      <c r="H29" s="25">
        <v>126245.12</v>
      </c>
      <c r="I29" s="25">
        <v>126245.12</v>
      </c>
      <c r="J29" s="9"/>
      <c r="K29" s="9">
        <v>8</v>
      </c>
      <c r="L29" s="9">
        <v>8</v>
      </c>
      <c r="M29" s="5" t="s">
        <v>17</v>
      </c>
      <c r="N29" s="26">
        <f t="shared" si="4"/>
        <v>0</v>
      </c>
      <c r="O29" s="28">
        <f t="shared" si="5"/>
        <v>1</v>
      </c>
      <c r="P29" s="28">
        <f t="shared" si="6"/>
        <v>0</v>
      </c>
      <c r="Q29" s="28">
        <f t="shared" si="7"/>
        <v>1</v>
      </c>
    </row>
    <row r="30" spans="1:25" s="23" customFormat="1" ht="20.399999999999999" x14ac:dyDescent="0.3">
      <c r="A30" s="22" t="s">
        <v>30</v>
      </c>
      <c r="B30" s="22" t="s">
        <v>31</v>
      </c>
      <c r="C30" s="24">
        <v>5690</v>
      </c>
      <c r="D30" s="22" t="s">
        <v>23</v>
      </c>
      <c r="E30" s="22" t="s">
        <v>33</v>
      </c>
      <c r="F30" s="22" t="s">
        <v>32</v>
      </c>
      <c r="G30" s="25">
        <v>0</v>
      </c>
      <c r="H30" s="25">
        <v>510249.2</v>
      </c>
      <c r="I30" s="25">
        <v>510249.2</v>
      </c>
      <c r="J30" s="9"/>
      <c r="K30" s="9">
        <v>2</v>
      </c>
      <c r="L30" s="9">
        <v>2</v>
      </c>
      <c r="M30" s="5" t="s">
        <v>17</v>
      </c>
      <c r="N30" s="26">
        <f t="shared" si="4"/>
        <v>0</v>
      </c>
      <c r="O30" s="28">
        <f t="shared" si="5"/>
        <v>1</v>
      </c>
      <c r="P30" s="28">
        <f t="shared" si="6"/>
        <v>0</v>
      </c>
      <c r="Q30" s="28">
        <f t="shared" si="7"/>
        <v>1</v>
      </c>
    </row>
    <row r="31" spans="1:25" s="23" customFormat="1" ht="20.399999999999999" x14ac:dyDescent="0.3">
      <c r="A31" s="11" t="s">
        <v>30</v>
      </c>
      <c r="B31" s="11" t="s">
        <v>31</v>
      </c>
      <c r="C31" s="13">
        <v>5910</v>
      </c>
      <c r="D31" s="11" t="s">
        <v>23</v>
      </c>
      <c r="E31" s="11" t="s">
        <v>33</v>
      </c>
      <c r="F31" s="11" t="s">
        <v>32</v>
      </c>
      <c r="G31" s="25">
        <v>1432000</v>
      </c>
      <c r="H31" s="25">
        <v>0</v>
      </c>
      <c r="I31" s="25">
        <v>0</v>
      </c>
      <c r="J31" s="9"/>
      <c r="K31" s="9"/>
      <c r="L31" s="9"/>
      <c r="M31" s="9" t="s">
        <v>17</v>
      </c>
      <c r="N31" s="27">
        <v>0</v>
      </c>
      <c r="O31" s="29">
        <v>0</v>
      </c>
      <c r="P31" s="29">
        <v>0</v>
      </c>
      <c r="Q31" s="29">
        <v>0</v>
      </c>
      <c r="R31" s="12"/>
      <c r="S31" s="12"/>
      <c r="T31" s="12"/>
      <c r="U31" s="12"/>
      <c r="V31" s="12"/>
      <c r="W31" s="12"/>
      <c r="X31" s="12"/>
      <c r="Y31" s="12"/>
    </row>
    <row r="32" spans="1:25" s="23" customFormat="1" ht="19.8" customHeight="1" x14ac:dyDescent="0.3">
      <c r="A32" s="11" t="s">
        <v>30</v>
      </c>
      <c r="B32" s="11" t="s">
        <v>31</v>
      </c>
      <c r="C32" s="13">
        <v>5910</v>
      </c>
      <c r="D32" s="11" t="s">
        <v>23</v>
      </c>
      <c r="E32" s="11" t="s">
        <v>33</v>
      </c>
      <c r="F32" s="11" t="s">
        <v>32</v>
      </c>
      <c r="G32" s="25">
        <v>0</v>
      </c>
      <c r="H32" s="25">
        <v>385170.12999999803</v>
      </c>
      <c r="I32" s="25">
        <v>385170.13</v>
      </c>
      <c r="J32" s="9"/>
      <c r="K32" s="9">
        <v>3</v>
      </c>
      <c r="L32" s="9">
        <v>3</v>
      </c>
      <c r="M32" s="9" t="s">
        <v>17</v>
      </c>
      <c r="N32" s="27">
        <v>0</v>
      </c>
      <c r="O32" s="10">
        <v>1</v>
      </c>
      <c r="P32" s="10">
        <v>0</v>
      </c>
      <c r="Q32" s="10">
        <v>1</v>
      </c>
      <c r="R32" s="12"/>
      <c r="S32" s="12"/>
      <c r="T32" s="12"/>
      <c r="U32" s="12"/>
      <c r="V32" s="12"/>
      <c r="W32" s="12"/>
      <c r="X32" s="12"/>
      <c r="Y32" s="12"/>
    </row>
    <row r="33" spans="7:9" x14ac:dyDescent="0.3">
      <c r="G33" s="7"/>
      <c r="H33" s="7"/>
      <c r="I33" s="7"/>
    </row>
  </sheetData>
  <mergeCells count="5">
    <mergeCell ref="A1:Q1"/>
    <mergeCell ref="G2:I2"/>
    <mergeCell ref="J2:M2"/>
    <mergeCell ref="N2:O2"/>
    <mergeCell ref="P2:Q2"/>
  </mergeCells>
  <printOptions horizontalCentered="1"/>
  <pageMargins left="0.70866141732283472" right="0.70866141732283472" top="0.74803149606299213" bottom="0.74803149606299213" header="0.31496062992125984" footer="0.31496062992125984"/>
  <pageSetup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PPI</vt:lpstr>
      <vt:lpstr>PPI!Área_de_impresión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Ana Gabriela Ceballos Acosta</cp:lastModifiedBy>
  <cp:lastPrinted>2026-01-14T22:02:29Z</cp:lastPrinted>
  <dcterms:created xsi:type="dcterms:W3CDTF">2023-06-21T19:35:53Z</dcterms:created>
  <dcterms:modified xsi:type="dcterms:W3CDTF">2026-01-14T22:02:31Z</dcterms:modified>
</cp:coreProperties>
</file>