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ballosa\Desktop\"/>
    </mc:Choice>
  </mc:AlternateContent>
  <xr:revisionPtr revIDLastSave="0" documentId="13_ncr:1_{428C557C-8D3C-4FDB-9FAC-1DCEC1A1E9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15" i="4"/>
  <c r="G38" i="4"/>
  <c r="C38" i="4"/>
  <c r="D38" i="4"/>
  <c r="E38" i="4"/>
  <c r="F38" i="4"/>
  <c r="B38" i="4"/>
  <c r="C15" i="4"/>
  <c r="D15" i="4"/>
  <c r="E15" i="4"/>
  <c r="F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<sst xmlns="http://schemas.openxmlformats.org/spreadsheetml/2006/main" count="50" uniqueCount="29">
  <si>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</si>
  <si>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</si>
  <si>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</si>
  <si>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</si>
  <si>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</si>
  <si>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</si>
  <si>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</si>
  <si>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</si>
  <si>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</si>
  <si>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</si>
  <si>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</si>
  <si>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</si>
  <si>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</si>
  <si>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</si>
  <si>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</si>
  <si>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</si>
  <si>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</si>
  <si>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</si>
  <si>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</si>
  <si>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</si>
  <si>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</si>
  <si>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</si>
  <si>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</si>
  <si>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</si>
  <si>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</si>
  <si>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</si>
  <si>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</si>
  <si>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</si>
  <si>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Tribunal de Justicia Administrativa del Estado de Guanajuato
Estado Analítico de Ingresos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</si>
</sst>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1" xfId="8" applyFont="1" applyFill="1" applyBorder="1" applyAlignment="1">
      <alignment horizontal="center" vertical="center" wrapText="1"/>
    </xf>
    <xf numFmtId="0" fontId="8" fillId="0" borderId="4" xfId="8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2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2" borderId="1" xfId="8" applyFont="1" applyFill="1" applyBorder="1" applyAlignment="1" applyProtection="1">
      <alignment horizontal="center" vertical="top" wrapText="1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1" xfId="8" applyFont="1" applyFill="1" applyBorder="1" applyAlignment="1">
      <alignment horizontal="center" vertical="center"/>
    </xf>
    <xf numFmtId="0" fontId="9" fillId="2" borderId="1" xfId="8" applyFont="1" applyFill="1" applyBorder="1" applyAlignment="1" applyProtection="1">
      <alignment horizontal="center" vertical="center"/>
      <protection locked="0"/>
    </xf>
    <xf numFmtId="0" fontId="9" fillId="2" borderId="1" xfId="8" applyFont="1" applyFill="1" applyBorder="1" applyAlignment="1">
      <alignment horizontal="center" vertical="center" wrapText="1"/>
    </xf>
    <xf numFmtId="0" fontId="4" fillId="0" borderId="1" xfId="8" applyFont="1" applyBorder="1" applyAlignment="1" applyProtection="1">
      <alignment horizontal="left" vertical="top" wrapText="1" indent="1"/>
      <protection locked="0"/>
    </xf>
    <xf numFmtId="4" fontId="4" fillId="0" borderId="1" xfId="18" applyNumberFormat="1" applyFont="1" applyBorder="1" applyAlignment="1" applyProtection="1">
      <alignment vertical="top"/>
      <protection locked="0"/>
    </xf>
    <xf numFmtId="0" fontId="8" fillId="0" borderId="1" xfId="8" applyFont="1" applyBorder="1" applyAlignment="1" applyProtection="1">
      <alignment horizontal="left" vertical="top" wrapText="1" indent="1"/>
      <protection locked="0"/>
    </xf>
    <xf numFmtId="0" fontId="8" fillId="0" borderId="1" xfId="8" applyFont="1" applyBorder="1" applyAlignment="1">
      <alignment horizontal="left" vertical="top" wrapText="1" indent="1"/>
    </xf>
    <xf numFmtId="0" fontId="4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 indent="3"/>
      <protection locked="0"/>
    </xf>
    <xf numFmtId="0" fontId="8" fillId="0" borderId="1" xfId="8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0" fontId="9" fillId="0" borderId="1" xfId="8" applyFont="1" applyBorder="1" applyAlignment="1">
      <alignment horizontal="left" vertical="top"/>
    </xf>
    <xf numFmtId="4" fontId="9" fillId="0" borderId="1" xfId="18" applyNumberFormat="1" applyFont="1" applyBorder="1" applyAlignment="1" applyProtection="1">
      <alignment vertical="top"/>
      <protection locked="0"/>
    </xf>
    <xf numFmtId="4" fontId="8" fillId="0" borderId="1" xfId="18" applyNumberFormat="1" applyFont="1" applyBorder="1" applyAlignment="1" applyProtection="1">
      <alignment vertical="top"/>
      <protection locked="0"/>
    </xf>
    <xf numFmtId="0" fontId="9" fillId="0" borderId="1" xfId="8" applyFont="1" applyBorder="1" applyAlignment="1">
      <alignment horizontal="left" vertical="top" wrapText="1"/>
    </xf>
    <xf numFmtId="0" fontId="8" fillId="0" borderId="1" xfId="8" applyFont="1" applyBorder="1" applyAlignment="1">
      <alignment horizontal="left" vertical="top" wrapText="1"/>
    </xf>
    <xf numFmtId="0" fontId="9" fillId="0" borderId="1" xfId="8" applyFont="1" applyBorder="1" applyAlignment="1">
      <alignment vertical="top"/>
    </xf>
    <xf numFmtId="0" fontId="9" fillId="0" borderId="1" xfId="8" applyFont="1" applyBorder="1" applyAlignment="1">
      <alignment horizontal="center" vertical="top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C6698A62-CAE5-49E0-87AC-0ED197F9C88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1851660</xdr:colOff>
      <xdr:row>49</xdr:row>
      <xdr:rowOff>114300</xdr:rowOff>
    </xdr:from>
    <xdr:to>
      <xdr:col>6</xdr:col>
      <xdr:colOff>514696</xdr:colOff>
      <xdr:row>53</xdr:row>
      <xdr:rowOff>111183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F86C8F2E-43EF-479F-A337-A526E3DC2173}"/>
            </a:ext>
          </a:extLst>
        </xdr:cNvPr>
        <xdr:cNvSpPr txBox="1"/>
      </xdr:nvSpPr>
      <xdr:spPr>
        <a:xfrm>
          <a:off x="1851660" y="8473440"/>
          <a:ext cx="6915496" cy="5150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topLeftCell="A36" zoomScaleNormal="100" workbookViewId="0">
      <selection activeCell="K46" sqref="K46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13" t="s">
        <v>28</v>
      </c>
      <c r="B1" s="14"/>
      <c r="C1" s="14"/>
      <c r="D1" s="14"/>
      <c r="E1" s="14"/>
      <c r="F1" s="14"/>
      <c r="G1" s="14"/>
    </row>
    <row r="2" spans="1:7" s="3" customFormat="1" x14ac:dyDescent="0.2">
      <c r="A2" s="15"/>
      <c r="B2" s="16" t="s">
        <v>22</v>
      </c>
      <c r="C2" s="16"/>
      <c r="D2" s="16"/>
      <c r="E2" s="16"/>
      <c r="F2" s="16"/>
      <c r="G2" s="17" t="s">
        <v>4</v>
      </c>
    </row>
    <row r="3" spans="1:7" s="1" customFormat="1" ht="24.9" customHeight="1" x14ac:dyDescent="0.2">
      <c r="A3" s="15" t="s">
        <v>23</v>
      </c>
      <c r="B3" s="4" t="s">
        <v>0</v>
      </c>
      <c r="C3" s="4" t="s">
        <v>26</v>
      </c>
      <c r="D3" s="4" t="s">
        <v>1</v>
      </c>
      <c r="E3" s="4" t="s">
        <v>2</v>
      </c>
      <c r="F3" s="4" t="s">
        <v>3</v>
      </c>
      <c r="G3" s="17"/>
    </row>
    <row r="4" spans="1:7" x14ac:dyDescent="0.2">
      <c r="A4" s="18" t="s">
        <v>5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</row>
    <row r="5" spans="1:7" x14ac:dyDescent="0.2">
      <c r="A5" s="20" t="s">
        <v>6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</row>
    <row r="6" spans="1:7" x14ac:dyDescent="0.2">
      <c r="A6" s="18" t="s">
        <v>7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</row>
    <row r="7" spans="1:7" x14ac:dyDescent="0.2">
      <c r="A7" s="18" t="s">
        <v>8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</row>
    <row r="8" spans="1:7" x14ac:dyDescent="0.2">
      <c r="A8" s="21" t="s">
        <v>9</v>
      </c>
      <c r="B8" s="19">
        <v>19174</v>
      </c>
      <c r="C8" s="19">
        <v>1967533.4</v>
      </c>
      <c r="D8" s="19">
        <v>1986707.4</v>
      </c>
      <c r="E8" s="19">
        <v>1986707.4</v>
      </c>
      <c r="F8" s="19">
        <v>1986707.4</v>
      </c>
      <c r="G8" s="19">
        <v>1967533.4</v>
      </c>
    </row>
    <row r="9" spans="1:7" x14ac:dyDescent="0.2">
      <c r="A9" s="20" t="s">
        <v>10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ht="20.399999999999999" x14ac:dyDescent="0.2">
      <c r="A10" s="18" t="s">
        <v>11</v>
      </c>
      <c r="B10" s="19">
        <v>4664690</v>
      </c>
      <c r="C10" s="19">
        <v>-1635832.6400000006</v>
      </c>
      <c r="D10" s="19">
        <v>3028857.3599999994</v>
      </c>
      <c r="E10" s="19">
        <v>3028857.36</v>
      </c>
      <c r="F10" s="19">
        <v>3028857.36</v>
      </c>
      <c r="G10" s="19">
        <v>-1635832.6400000001</v>
      </c>
    </row>
    <row r="11" spans="1:7" ht="20.399999999999999" x14ac:dyDescent="0.2">
      <c r="A11" s="18" t="s">
        <v>18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20.399999999999999" x14ac:dyDescent="0.2">
      <c r="A12" s="18" t="s">
        <v>12</v>
      </c>
      <c r="B12" s="19">
        <v>234588529.41</v>
      </c>
      <c r="C12" s="19">
        <v>0</v>
      </c>
      <c r="D12" s="19">
        <v>234588529.41</v>
      </c>
      <c r="E12" s="19">
        <v>234588529.41</v>
      </c>
      <c r="F12" s="19">
        <v>234588529.41</v>
      </c>
      <c r="G12" s="19">
        <v>0</v>
      </c>
    </row>
    <row r="13" spans="1:7" x14ac:dyDescent="0.2">
      <c r="A13" s="18" t="s">
        <v>13</v>
      </c>
      <c r="B13" s="19">
        <v>0</v>
      </c>
      <c r="C13" s="19">
        <v>3808451.59</v>
      </c>
      <c r="D13" s="19">
        <v>3808451.59</v>
      </c>
      <c r="E13" s="19">
        <v>0</v>
      </c>
      <c r="F13" s="19">
        <v>0</v>
      </c>
      <c r="G13" s="19">
        <v>0</v>
      </c>
    </row>
    <row r="14" spans="1:7" x14ac:dyDescent="0.2">
      <c r="A14" s="22"/>
      <c r="B14" s="19"/>
      <c r="C14" s="19"/>
      <c r="D14" s="19"/>
      <c r="E14" s="19"/>
      <c r="F14" s="19"/>
      <c r="G14" s="19"/>
    </row>
    <row r="15" spans="1:7" x14ac:dyDescent="0.2">
      <c r="A15" s="23" t="s">
        <v>14</v>
      </c>
      <c r="B15" s="10">
        <f>SUM(B4:B14)</f>
        <v>239272393.41</v>
      </c>
      <c r="C15" s="10">
        <f t="shared" ref="C15:F15" si="0">SUM(C4:C14)</f>
        <v>4140152.3499999992</v>
      </c>
      <c r="D15" s="10">
        <f t="shared" si="0"/>
        <v>243412545.75999999</v>
      </c>
      <c r="E15" s="10">
        <f t="shared" si="0"/>
        <v>239604094.16999999</v>
      </c>
      <c r="F15" s="10">
        <f t="shared" si="0"/>
        <v>239604094.16999999</v>
      </c>
      <c r="G15" s="10">
        <f>SUM(G4:G14)</f>
        <v>331700.75999999978</v>
      </c>
    </row>
    <row r="16" spans="1:7" x14ac:dyDescent="0.2">
      <c r="A16" s="24"/>
      <c r="B16" s="25"/>
      <c r="C16" s="25"/>
      <c r="D16" s="25"/>
      <c r="E16" s="10" t="s">
        <v>27</v>
      </c>
      <c r="F16" s="10"/>
      <c r="G16" s="10">
        <f>IF(G15&gt;0,G15,0)</f>
        <v>331700.75999999978</v>
      </c>
    </row>
    <row r="17" spans="1:7" ht="10.5" customHeight="1" x14ac:dyDescent="0.2">
      <c r="A17" s="4"/>
      <c r="B17" s="16" t="s">
        <v>22</v>
      </c>
      <c r="C17" s="16"/>
      <c r="D17" s="16"/>
      <c r="E17" s="16"/>
      <c r="F17" s="16"/>
      <c r="G17" s="17" t="s">
        <v>4</v>
      </c>
    </row>
    <row r="18" spans="1:7" ht="20.399999999999999" x14ac:dyDescent="0.2">
      <c r="A18" s="4" t="s">
        <v>23</v>
      </c>
      <c r="B18" s="4" t="s">
        <v>0</v>
      </c>
      <c r="C18" s="4" t="s">
        <v>26</v>
      </c>
      <c r="D18" s="4" t="s">
        <v>1</v>
      </c>
      <c r="E18" s="4" t="s">
        <v>2</v>
      </c>
      <c r="F18" s="4" t="s">
        <v>3</v>
      </c>
      <c r="G18" s="17"/>
    </row>
    <row r="19" spans="1:7" x14ac:dyDescent="0.2">
      <c r="A19" s="26" t="s">
        <v>15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">
      <c r="A20" s="21" t="s">
        <v>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">
      <c r="A21" s="21" t="s">
        <v>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">
      <c r="A22" s="21" t="s">
        <v>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">
      <c r="A23" s="21" t="s">
        <v>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ht="11.4" x14ac:dyDescent="0.2">
      <c r="A24" s="21" t="s">
        <v>16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ht="11.4" x14ac:dyDescent="0.2">
      <c r="A25" s="21" t="s">
        <v>17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20.399999999999999" x14ac:dyDescent="0.2">
      <c r="A26" s="21" t="s">
        <v>18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ht="20.399999999999999" x14ac:dyDescent="0.2">
      <c r="A27" s="21" t="s">
        <v>12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">
      <c r="A28" s="21"/>
      <c r="B28" s="28"/>
      <c r="C28" s="28"/>
      <c r="D28" s="28"/>
      <c r="E28" s="28"/>
      <c r="F28" s="28"/>
      <c r="G28" s="28"/>
    </row>
    <row r="29" spans="1:7" ht="30.6" x14ac:dyDescent="0.2">
      <c r="A29" s="29" t="s">
        <v>21</v>
      </c>
      <c r="B29" s="27">
        <v>239272393.41</v>
      </c>
      <c r="C29" s="27">
        <v>331700.75999999931</v>
      </c>
      <c r="D29" s="27">
        <v>239604094.16999999</v>
      </c>
      <c r="E29" s="27">
        <v>239604094.16999999</v>
      </c>
      <c r="F29" s="27">
        <v>239604094.16999999</v>
      </c>
      <c r="G29" s="27">
        <v>331700.75999999978</v>
      </c>
    </row>
    <row r="30" spans="1:7" x14ac:dyDescent="0.2">
      <c r="A30" s="21" t="s">
        <v>6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7" x14ac:dyDescent="0.2">
      <c r="A31" s="21" t="s">
        <v>9</v>
      </c>
      <c r="B31" s="28">
        <v>19174</v>
      </c>
      <c r="C31" s="28">
        <v>1967533.4</v>
      </c>
      <c r="D31" s="28">
        <v>1986707.4</v>
      </c>
      <c r="E31" s="28">
        <v>1986707.4</v>
      </c>
      <c r="F31" s="28">
        <v>1986707.4</v>
      </c>
      <c r="G31" s="28">
        <v>1967533.4</v>
      </c>
    </row>
    <row r="32" spans="1:7" ht="21.6" x14ac:dyDescent="0.2">
      <c r="A32" s="21" t="s">
        <v>19</v>
      </c>
      <c r="B32" s="28">
        <v>4664690</v>
      </c>
      <c r="C32" s="28">
        <v>-1635832.6400000006</v>
      </c>
      <c r="D32" s="28">
        <v>3028857.3599999994</v>
      </c>
      <c r="E32" s="28">
        <v>3028857.36</v>
      </c>
      <c r="F32" s="28">
        <v>3028857.36</v>
      </c>
      <c r="G32" s="28">
        <v>-1635832.6400000001</v>
      </c>
    </row>
    <row r="33" spans="1:7" ht="20.399999999999999" x14ac:dyDescent="0.2">
      <c r="A33" s="21" t="s">
        <v>12</v>
      </c>
      <c r="B33" s="28">
        <v>234588529.41</v>
      </c>
      <c r="C33" s="28">
        <v>0</v>
      </c>
      <c r="D33" s="28">
        <v>234588529.41</v>
      </c>
      <c r="E33" s="28">
        <v>234588529.41</v>
      </c>
      <c r="F33" s="28">
        <v>234588529.41</v>
      </c>
      <c r="G33" s="28">
        <v>0</v>
      </c>
    </row>
    <row r="34" spans="1:7" x14ac:dyDescent="0.2">
      <c r="A34" s="30"/>
      <c r="B34" s="28"/>
      <c r="C34" s="28"/>
      <c r="D34" s="28"/>
      <c r="E34" s="28"/>
      <c r="F34" s="28"/>
      <c r="G34" s="28"/>
    </row>
    <row r="35" spans="1:7" x14ac:dyDescent="0.2">
      <c r="A35" s="31" t="s">
        <v>13</v>
      </c>
      <c r="B35" s="27">
        <v>0</v>
      </c>
      <c r="C35" s="27">
        <v>3808451.59</v>
      </c>
      <c r="D35" s="27">
        <v>3808451.59</v>
      </c>
      <c r="E35" s="27">
        <v>0</v>
      </c>
      <c r="F35" s="27">
        <v>0</v>
      </c>
      <c r="G35" s="27">
        <v>0</v>
      </c>
    </row>
    <row r="36" spans="1:7" x14ac:dyDescent="0.2">
      <c r="A36" s="21" t="s">
        <v>13</v>
      </c>
      <c r="B36" s="28">
        <v>0</v>
      </c>
      <c r="C36" s="28">
        <v>3808451.59</v>
      </c>
      <c r="D36" s="28">
        <v>3808451.59</v>
      </c>
      <c r="E36" s="28">
        <v>0</v>
      </c>
      <c r="F36" s="28">
        <v>0</v>
      </c>
      <c r="G36" s="28">
        <v>0</v>
      </c>
    </row>
    <row r="37" spans="1:7" x14ac:dyDescent="0.2">
      <c r="A37" s="21"/>
      <c r="B37" s="10"/>
      <c r="C37" s="10"/>
      <c r="D37" s="10"/>
      <c r="E37" s="10"/>
      <c r="F37" s="10"/>
      <c r="G37" s="10"/>
    </row>
    <row r="38" spans="1:7" x14ac:dyDescent="0.2">
      <c r="A38" s="32" t="s">
        <v>14</v>
      </c>
      <c r="B38" s="10">
        <f>+B19+B29+B35</f>
        <v>239272393.41</v>
      </c>
      <c r="C38" s="10">
        <f t="shared" ref="C38:F38" si="1">+C19+C29+C35</f>
        <v>4140152.3499999992</v>
      </c>
      <c r="D38" s="10">
        <f t="shared" si="1"/>
        <v>243412545.75999999</v>
      </c>
      <c r="E38" s="10">
        <f t="shared" si="1"/>
        <v>239604094.16999999</v>
      </c>
      <c r="F38" s="10">
        <f t="shared" si="1"/>
        <v>239604094.16999999</v>
      </c>
      <c r="G38" s="10">
        <f>+G19+G29+G35</f>
        <v>331700.75999999978</v>
      </c>
    </row>
    <row r="39" spans="1:7" x14ac:dyDescent="0.2">
      <c r="A39" s="5"/>
      <c r="B39" s="6"/>
      <c r="C39" s="6"/>
      <c r="D39" s="6"/>
      <c r="E39" s="7" t="s">
        <v>27</v>
      </c>
      <c r="F39" s="8"/>
      <c r="G39" s="11">
        <f xml:space="preserve"> IF(G38&gt;0,G38,0)</f>
        <v>331700.75999999978</v>
      </c>
    </row>
    <row r="41" spans="1:7" ht="11.4" x14ac:dyDescent="0.2">
      <c r="A41" s="9" t="s">
        <v>24</v>
      </c>
    </row>
    <row r="42" spans="1:7" ht="11.4" x14ac:dyDescent="0.2">
      <c r="A42" s="9" t="s">
        <v>20</v>
      </c>
    </row>
    <row r="43" spans="1:7" ht="11.4" customHeight="1" x14ac:dyDescent="0.2">
      <c r="A43" s="12" t="s">
        <v>25</v>
      </c>
      <c r="B43" s="12"/>
      <c r="C43" s="12"/>
      <c r="D43" s="12"/>
      <c r="E43" s="12"/>
      <c r="F43" s="12"/>
      <c r="G43" s="12"/>
    </row>
    <row r="44" spans="1:7" x14ac:dyDescent="0.2">
      <c r="A44" s="12"/>
      <c r="B44" s="12"/>
      <c r="C44" s="12"/>
      <c r="D44" s="12"/>
      <c r="E44" s="12"/>
      <c r="F44" s="12"/>
      <c r="G44" s="12"/>
    </row>
  </sheetData>
  <sheetProtection formatCells="0" formatColumns="0" formatRows="0" insertRows="0" autoFilter="0"/>
  <mergeCells count="6">
    <mergeCell ref="A43:G44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1.1417322834645669" bottom="1.1417322834645669" header="0.31496062992125984" footer="0.31496062992125984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Gabriela Ceballos Acosta</cp:lastModifiedBy>
  <cp:revision/>
  <cp:lastPrinted>2026-01-30T15:21:53Z</cp:lastPrinted>
  <dcterms:created xsi:type="dcterms:W3CDTF">2012-12-11T20:48:19Z</dcterms:created>
  <dcterms:modified xsi:type="dcterms:W3CDTF">2026-01-30T15:22:02Z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