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laraujoa\Desktop\RESPALDO_LAURA\2025\Rendicion de cuentas\"/>
    </mc:Choice>
  </mc:AlternateContent>
  <xr:revisionPtr revIDLastSave="0" documentId="13_ncr:1_{6A352CE2-D035-4AE0-AA80-5EBE3C9EF62A}" xr6:coauthVersionLast="47" xr6:coauthVersionMax="47" xr10:uidLastSave="{00000000-0000-0000-0000-000000000000}"/>
  <bookViews>
    <workbookView xWindow="-108" yWindow="-108" windowWidth="23256" windowHeight="12456" xr2:uid="{00000000-000D-0000-FFFF-FFFF00000000}"/>
  </bookViews>
  <sheets>
    <sheet name="INR" sheetId="5" r:id="rId1"/>
    <sheet name="Hoja1" sheetId="7" state="hidden" r:id="rId2"/>
  </sheets>
  <definedNames>
    <definedName name="_ftn1" localSheetId="0">INR!#REF!</definedName>
    <definedName name="_ftnref1" localSheetId="0">INR!#REF!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5" l="1"/>
  <c r="T37" i="5"/>
  <c r="T35" i="5"/>
  <c r="T33" i="5"/>
  <c r="T31" i="5"/>
  <c r="T29" i="5"/>
  <c r="T28" i="5"/>
  <c r="T27" i="5"/>
  <c r="T26" i="5"/>
  <c r="T24" i="5"/>
  <c r="T22" i="5"/>
  <c r="T23" i="5"/>
  <c r="T21" i="5"/>
  <c r="T20" i="5"/>
  <c r="T18" i="5"/>
  <c r="T13" i="5"/>
  <c r="T16" i="5"/>
  <c r="T15" i="5"/>
  <c r="T14" i="5"/>
  <c r="T12" i="5"/>
  <c r="T11" i="5"/>
  <c r="T10" i="5"/>
  <c r="T9" i="5"/>
</calcChain>
</file>

<file path=xl/sharedStrings.xml><?xml version="1.0" encoding="utf-8"?>
<sst xmlns="http://schemas.openxmlformats.org/spreadsheetml/2006/main" count="422" uniqueCount="172">
  <si>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</si>
  <si>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</si>
  <si>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</si>
  <si>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</si>
  <si>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</si>
  <si>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</si>
  <si>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</si>
  <si>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</si>
  <si>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</si>
  <si>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</si>
  <si>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</si>
  <si>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</si>
  <si>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</si>
  <si>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</si>
  <si>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</si>
  <si>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</si>
  <si>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</si>
  <si>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</si>
  <si>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</si>
  <si>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</si>
  <si>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</si>
  <si>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</si>
  <si>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</si>
  <si>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</si>
  <si>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</si>
  <si>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</si>
  <si>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</si>
  <si>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</si>
  <si>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</si>
  <si>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</si>
  <si>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</si>
  <si>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</si>
  <si>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</si>
  <si>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</si>
  <si>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</si>
  <si>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</si>
  <si>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</si>
  <si>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</si>
  <si>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</si>
  <si>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</si>
  <si>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</si>
  <si>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</si>
  <si>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</si>
  <si>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</si>
  <si>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</si>
  <si>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</si>
  <si>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</si>
  <si>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</si>
  <si>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</si>
  <si>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</si>
  <si>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</si>
  <si>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</si>
  <si>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</si>
  <si>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</si>
  <si>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</si>
  <si>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</si>
  <si>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</si>
  <si>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</si>
  <si>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</si>
  <si>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
  </si>
  <si>
    <t>E</t>
  </si>
  <si>
    <t>1.2.4</t>
  </si>
  <si>
    <t xml:space="preserve"> </t>
  </si>
  <si>
    <t>M</t>
  </si>
  <si>
    <t>1.8.5</t>
  </si>
  <si>
    <t>1.8.4</t>
  </si>
  <si>
    <t>Tribunal de Justicia Administrativa del Estado de Guanajuato
Indicadores de Resultados
Del 01 de Enero al 31 de Marzo de 2025</t>
  </si>
  <si>
    <t>E058-PB0850</t>
  </si>
  <si>
    <t>E058PB0850  Impartición de Justicia Administrativa</t>
  </si>
  <si>
    <t>E058-PB2039</t>
  </si>
  <si>
    <t>E058PB2039  Procuración de Justicia Administrativa</t>
  </si>
  <si>
    <t>E058-PB3155</t>
  </si>
  <si>
    <t>E058PB3155  Difusión y especialización jurisdiccional</t>
  </si>
  <si>
    <t>M005-GA1379</t>
  </si>
  <si>
    <t>M005GA1379 Administración del despacho de presidencia</t>
  </si>
  <si>
    <t>M006-GB1053</t>
  </si>
  <si>
    <t>M006GB1053 Administración de los Recursos Humanos, Materiales, financieros y de Servicios del TJA</t>
  </si>
  <si>
    <t>M007-GC1380</t>
  </si>
  <si>
    <t>M007GC1380 Atención a las solicitudes de acceso a la información pública</t>
  </si>
  <si>
    <t>O</t>
  </si>
  <si>
    <t>O009-GD1057</t>
  </si>
  <si>
    <t>O009GD1057 Operación del Órgano Interno de Control del Tribunal de Justicia Administrativa</t>
  </si>
  <si>
    <t>Contribuir a incrementar la certeza jurídica en el Estado de Guanajuato, mediante la impartición de Justicia Administrativa, garantizando el estado de derecho en la entidad.</t>
  </si>
  <si>
    <t>Índice de Gobierno Abierto</t>
  </si>
  <si>
    <t>Porcentaje de unidades económicas que identifican a los jueces y manifiestan que les generan confianza</t>
  </si>
  <si>
    <t>Índice de Estado de Derecho en Guanajuato</t>
  </si>
  <si>
    <t>Fin</t>
  </si>
  <si>
    <t>Si</t>
  </si>
  <si>
    <t>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</si>
  <si>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(Total de unidades económicas que tienen mucha o alguna confianza en los Jueces/ Total de unidades económicas que identifican a los Jueces)*100</t>
  </si>
  <si>
    <t>Total de unidades económicas que tienen mucha o alguna confianza en los Jueces/ Total de unidades económicas que identifican a los Jueces</t>
  </si>
  <si>
    <t>Medición del grado de adhesión al Estado de Derecho, siendo la fuente de datos los que provienen de cuestionarios para expertos, encuestas a población general, y fuentes terciarias incluidas en el Índice</t>
  </si>
  <si>
    <t>Los particulares que son susceptibles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efectiva de los asuntos que sometan a la jurisdicción del Tribunal de Justicia Administrativa del Estado de Guanajuato.</t>
  </si>
  <si>
    <t>Porcentaje de sentencias del Tribunal modificadas o revocadas</t>
  </si>
  <si>
    <t>Propósito</t>
  </si>
  <si>
    <t>(Sentencias modificadas o revocadas/Sentencias notificadas)*100</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</si>
  <si>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</si>
  <si>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Componente</t>
  </si>
  <si>
    <t>Proceso y procedimiento jurisdiccional concluido.</t>
  </si>
  <si>
    <t>Porcentaje de recursos de revisión concluidos.</t>
  </si>
  <si>
    <t>(Recursos de revisión concluidos/Recursos de revisión promovidos)*100</t>
  </si>
  <si>
    <t>Mide el porcentaje de recursos de revisión concluidos en contraste con los promovidos en el periodo, a efecto de monitorear su atención.</t>
  </si>
  <si>
    <t>Tasa de variación de expedientes resueltos.</t>
  </si>
  <si>
    <t>(Expedientes resueltos en el periodo actual/Expedientes resueltos en el periodo anterior-1)*100</t>
  </si>
  <si>
    <t>Mide la variación de expedientes resueltos en el periodo en contraste con aquellos resueltos en el que le antecede; a efecto de monitorear la atención al cúmulo de asuntos que se someten a la jurisdicción del Tribunal de Justicia Administrativa.</t>
  </si>
  <si>
    <t>Porcentaje de recursos de reclamación concluidos.</t>
  </si>
  <si>
    <t>(Recursos de reclamación concluidos/Recursos de reclamación promovidos)*100</t>
  </si>
  <si>
    <t>Mide el porcentaje de recursos de reclamación concluidos en contraste con los promovidos en el periodo, a efecto de monitorear su atención</t>
  </si>
  <si>
    <t>Actividad</t>
  </si>
  <si>
    <t>Emisión de acuerdos de impulso procesal, de resoluciones a cargo del Tribunal dentro del procedimiento de responsabilidad administrativa por faltas graves o de particulares, de recursos de reclamación resueltos oportunamente por el Pleno, promoción de las excitativas de justicia, resoluciones emitidas por la vía del juicio sumario y, servicios de conciliación en materia administrativa y fiscal.</t>
  </si>
  <si>
    <t>Porcentaje de recursos de reclamación resueltos oportunamente por el pleno</t>
  </si>
  <si>
    <t>(Recursos de reclamación resueltos por el pleno en plazo legal/Recursos de reclamación sometidos consideración del Pleno)*100</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</si>
  <si>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</si>
  <si>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Porcentaje de excitativas de justicia fundadas</t>
  </si>
  <si>
    <t>(Excitativas de justicia fundadas/Resoluciones jurisdiccionales emitidas)*100</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</si>
  <si>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</si>
  <si>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 xml:space="preserve">Tiempo promedio para la emisión de resoluciones a cargo del Tribunal de Justicia Administrativa dentro del procedimiento de responsabilidad administrativa por faltas graves o de particulares
</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</si>
  <si>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</si>
  <si>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Mide el tiempo promedio en que la Sala Especializada del Tribunal emite sus resoluciones dentro del procedimiento de responsabilidad administrativa por faltas graves o de particulares, una vez cerrada la instrucción</t>
  </si>
  <si>
    <t>Tasa de variación de acuerdos de impulso procesal emitidos.</t>
  </si>
  <si>
    <t>(Acuerdos de impulso procesal emitidos en el periodo actual/Acuerdos de impulso procesal emitidos en el periodo anterior-1)*100</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</si>
  <si>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</si>
  <si>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Emisión de acuerdos de impulso procesal, de resoluciones a cargo del Tribunal dentro del procedimiento de responsabilidad administrativa por faltas graves o de particulares, de recursos de reclamación resueltos oportunamente por el Pleno, promoción de las</t>
  </si>
  <si>
    <t>Porcentaje de servicios de conciliación atendidos</t>
  </si>
  <si>
    <t>Mediante este indicador se mide el porcentaje de los servicios de conciliación atendidos por la Unidad de Conciliación</t>
  </si>
  <si>
    <t>(Servicios atendidos/Servicios solicitados)*100</t>
  </si>
  <si>
    <t>Tasa de variación de los días promedio en que se emiten las resoluciones del juicio sumario.</t>
  </si>
  <si>
    <t>(Días promedio periodo actual/Días promedio periodo anterior-1)*100</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</si>
  <si>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</si>
  <si>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Atención y patrocinio jurídico en materia administrativa y fiscal otorgado.</t>
  </si>
  <si>
    <t>Porcentaje de asesorías en materia Administrativa y Fiscal atendidas</t>
  </si>
  <si>
    <t>(Asesorías atendidas/Asesorías solicitadas)*100</t>
  </si>
  <si>
    <t>Mediante este indicador se mide el porcentaje de asesorías en materia Administrativa y Fiscal atendidas por la Unidad de Defensoría de Oficio.</t>
  </si>
  <si>
    <t>Porcentaje de gestiones administrativas y fiscales realizadas por la unidad de defensoría de oficio</t>
  </si>
  <si>
    <t>(Gestiones realizadas en el ejercicio/Gestiones solicitadas en el ejercicio)*100</t>
  </si>
  <si>
    <t>Mediante este indicador se verifica el cumplimiento de esta actividad y las cargas de trabajo en este rubro</t>
  </si>
  <si>
    <t>Porcentaje de sentencias favorables</t>
  </si>
  <si>
    <t>(Sentencias favorables/Sentencias notificadas)*100</t>
  </si>
  <si>
    <t>A través de este indicador se mide el porcentaje de sentencias favorables de los procesos o impugnaciones del ejercicio</t>
  </si>
  <si>
    <t>Calificación promedio de satisfacción de usuarios de la unidad de defensoría de oficio</t>
  </si>
  <si>
    <t>(Puntaje total obtenido/Total de usuarios encuestados)</t>
  </si>
  <si>
    <t>Cuantifica la percepción de los usuarios sobre la prestación del servicio con base en una escala donde 1 es nada satisfecho y 5 altamente satisfecho</t>
  </si>
  <si>
    <t>Promoción de demandas de las Unidades de Defensoría de Oficio ante el Tribunal de Justicia Administrativa del Estado de Guanajuato o Juzgados Administrativos Municipales.</t>
  </si>
  <si>
    <t>Porcentaje de demandas promovidas ante el Tribunal o los Juzgados Administrativos Municipales por la Unidad de Defensoría de Oficio.</t>
  </si>
  <si>
    <t>(Demandas interpuestas por la Unidad de Defensoría de Oficio/Asesorías de primera vez otorgadas por la Unidad de Defensoría de Oficio)*100</t>
  </si>
  <si>
    <t>Mediante este indicador se mide la proporción de las demandas promovidas ante el Tribunal o los juzgados administrativos municipales por la Unidad de Defensoría de Oficio, en relación con el numero de asesorias de primera vez que otorgan, en el ejercicio.</t>
  </si>
  <si>
    <t>Maestría, Especialidad, Diplomado y productos de contenido especializado en materia de justicia administrativa terminado</t>
  </si>
  <si>
    <t>Porcentaje de productos de contenido especializado generados</t>
  </si>
  <si>
    <t>(Productos de contenido especializado generado en el periodo/Productos de contenido especializado programado en el periodo)*100</t>
  </si>
  <si>
    <t>Mide el porcentaje de producción de contenido especializado generado, respecto al programado por el Instituto de la Justicia Administrativa del Tribunal de Justicia Administrativa del Estado de Guanajuato, en un mismo periodo.</t>
  </si>
  <si>
    <t>Porcentaje de eficiencia terminal de los programas académicos del Instituto de la Justicia Administrativa</t>
  </si>
  <si>
    <t>(Total de alumnos egresados/Total de alumnos inscritos)*100</t>
  </si>
  <si>
    <t>Mide el porcentaje de alumnos egresados respecto de los inscritos en los programas académicos del IJA en un mismo ciclo escolar; refleja la eficacia del proceso formativo a través del cumplimiento del programa educativo</t>
  </si>
  <si>
    <t>Promoción y difusión del contenido especializado en materia de Justicia Administrativa.</t>
  </si>
  <si>
    <t>Tasa de variación de audiencia del contenido WEB del TJA</t>
  </si>
  <si>
    <t>(Cantidad de páginas vistas en el portal web del TJA en el periodo actual/Cantidad de páginas vistas en el portal web del TJA en el periodo anterior-1)*100</t>
  </si>
  <si>
    <t>Mide la variación de visitas al contenido web del Tribunal de Justicia Administrativa entre dos periodos</t>
  </si>
  <si>
    <t>Tasa de variación de difusión en redes sociales del Tribunal de Justicia Administrativa</t>
  </si>
  <si>
    <t>(Alcance en redes sociales en el periodo actual/Alcance en redes sociales en el periodo anterior-1)*100</t>
  </si>
  <si>
    <t>Mide la variación en el alcance de las publicaciones en las redes sociales del Tribunal de Justicia Administrativa entre dos periodos</t>
  </si>
  <si>
    <t>Actividades estratégicas para el cumplimiento de los objetivos institucionales realizadas (TJA)</t>
  </si>
  <si>
    <t>Porcentaje de Avance Físico del Proceso/Proyecto</t>
  </si>
  <si>
    <t>Porcentaje de avance físico ejercido / Porcentaje de avance físico programado</t>
  </si>
  <si>
    <t>Porcentaje de Avance Físico alcanzado por el proceso/proyecto durante la fase de ejecución/Porcentaje de Avance Físico establecido en la fase de Programación para el proceso/proyecto</t>
  </si>
  <si>
    <t>Servicios de apoyo administrativo para el desarrollo de las actividades institucionales otorgado (TJA)</t>
  </si>
  <si>
    <t>Servicios de soporte para el desarrollo de las actividades institucionales otorgados (TJA)</t>
  </si>
  <si>
    <t>Servicios de apoyo a la función pública por Órganos Internos de Control otorgados (TJA)</t>
  </si>
  <si>
    <t>Porcentaje</t>
  </si>
  <si>
    <t>Tasa</t>
  </si>
  <si>
    <t>Días</t>
  </si>
  <si>
    <t>Puntaje</t>
  </si>
  <si>
    <t>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</si>
</sst>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
    <numFmt numFmtId="166" formatCode="_-* #,##0_-;\-* #,##0_-;_-* &quot;-&quot;??_-;_-@_-"/>
  </numFmts>
  <fonts count="14" x14ac:knownFonts="1">
    <font>
      <sz val="8"/>
      <color theme="1"/>
      <name val="Arial"/>
      <family val="2"/>
    </font>
    <font>
      <sz val="10"/>
      <name val="Arial"/>
      <family val="2"/>
    </font>
    <font>
      <sz val="11"/>
      <color indexed="8"/>
      <name val="Calibri"/>
      <family val="2"/>
    </font>
    <font>
      <sz val="11"/>
      <color theme="1"/>
      <name val="Calibri"/>
      <family val="2"/>
      <scheme val="minor"/>
    </font>
    <font>
      <sz val="9"/>
      <color theme="1"/>
      <name val="Arial"/>
      <family val="2"/>
    </font>
    <font>
      <sz val="8"/>
      <name val="Arial"/>
      <family val="2"/>
    </font>
    <font>
      <sz val="7"/>
      <name val="Arial"/>
      <family val="2"/>
    </font>
    <font>
      <b/>
      <sz val="7"/>
      <name val="Arial"/>
      <family val="2"/>
    </font>
    <font>
      <sz val="7"/>
      <color theme="1"/>
      <name val="Arial"/>
      <family val="2"/>
    </font>
    <font>
      <b/>
      <sz val="7"/>
      <color theme="0"/>
      <name val="Arial"/>
      <family val="2"/>
    </font>
    <font>
      <sz val="7"/>
      <color rgb="FF333333"/>
      <name val="Arial"/>
      <family val="2"/>
    </font>
    <font>
      <b/>
      <sz val="7"/>
      <color theme="1"/>
      <name val="Arial"/>
      <family val="2"/>
    </font>
    <font>
      <b/>
      <sz val="7"/>
      <color theme="1"/>
      <name val="Arial Narrow"/>
      <family val="2"/>
    </font>
    <font>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43" fontId="13" fillId="0" borderId="0" applyFont="0" applyFill="0" applyBorder="0" applyAlignment="0" applyProtection="0"/>
  </cellStyleXfs>
  <cellXfs count="57">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7" xfId="0" applyBorder="1" applyAlignment="1">
      <alignment vertical="center"/>
    </xf>
    <xf numFmtId="0" fontId="9" fillId="3" borderId="2" xfId="0" applyFont="1" applyFill="1" applyBorder="1" applyAlignment="1">
      <alignment horizontal="center" vertical="center" wrapText="1"/>
    </xf>
    <xf numFmtId="4" fontId="9" fillId="4" borderId="2" xfId="16" applyNumberFormat="1" applyFont="1" applyFill="1" applyBorder="1" applyAlignment="1">
      <alignment horizontal="center" vertical="center" wrapText="1"/>
    </xf>
    <xf numFmtId="0" fontId="9" fillId="4" borderId="2" xfId="16"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5" borderId="2" xfId="16" applyFont="1" applyFill="1" applyBorder="1" applyAlignment="1">
      <alignment horizontal="center" vertical="center" wrapText="1"/>
    </xf>
    <xf numFmtId="0" fontId="9" fillId="7" borderId="3" xfId="16" applyFont="1" applyFill="1" applyBorder="1" applyAlignment="1">
      <alignment horizontal="center" vertical="center" wrapText="1"/>
    </xf>
    <xf numFmtId="0" fontId="9" fillId="7" borderId="2" xfId="16"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4" borderId="0" xfId="16" applyFont="1" applyFill="1" applyAlignment="1">
      <alignment horizontal="center" vertical="center" wrapText="1"/>
    </xf>
    <xf numFmtId="0" fontId="9" fillId="2" borderId="0" xfId="0" applyFont="1" applyFill="1" applyAlignment="1">
      <alignment horizontal="center" vertical="center" wrapText="1"/>
    </xf>
    <xf numFmtId="0" fontId="9" fillId="5" borderId="0" xfId="16" applyFont="1" applyFill="1" applyAlignment="1">
      <alignment horizontal="center" vertical="center" wrapText="1"/>
    </xf>
    <xf numFmtId="0" fontId="9" fillId="7" borderId="0" xfId="16" applyFont="1" applyFill="1" applyAlignment="1">
      <alignment horizontal="center" vertical="center" wrapText="1"/>
    </xf>
    <xf numFmtId="0" fontId="8" fillId="0" borderId="7" xfId="0" applyFont="1" applyBorder="1" applyAlignment="1">
      <alignment horizontal="center" vertical="center"/>
    </xf>
    <xf numFmtId="0" fontId="11" fillId="0" borderId="7" xfId="0" applyFont="1" applyBorder="1" applyAlignment="1">
      <alignment horizontal="center" vertical="center"/>
    </xf>
    <xf numFmtId="0" fontId="8" fillId="0" borderId="7"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0" xfId="0" applyFont="1" applyAlignment="1">
      <alignment horizontal="center" vertical="center"/>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4" borderId="4" xfId="8"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4" fontId="8" fillId="0" borderId="7" xfId="0" applyNumberFormat="1"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0" fillId="0" borderId="0" xfId="0" applyFont="1" applyAlignment="1">
      <alignment horizontal="center" vertical="center"/>
    </xf>
    <xf numFmtId="4" fontId="11" fillId="0" borderId="7" xfId="0" applyNumberFormat="1" applyFont="1" applyBorder="1" applyAlignment="1">
      <alignment horizontal="center"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0" xfId="0" applyFont="1" applyAlignment="1">
      <alignment horizontal="center" vertical="center"/>
    </xf>
    <xf numFmtId="0" fontId="12"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7" xfId="0" applyBorder="1" applyAlignment="1">
      <alignment vertical="center" wrapText="1"/>
    </xf>
    <xf numFmtId="0" fontId="11" fillId="0" borderId="4" xfId="0" applyFont="1" applyBorder="1" applyAlignment="1">
      <alignment horizontal="center" vertical="center"/>
    </xf>
    <xf numFmtId="0" fontId="11" fillId="0" borderId="0" xfId="0" applyFont="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165" fontId="11" fillId="0" borderId="7" xfId="0" applyNumberFormat="1" applyFont="1" applyBorder="1" applyAlignment="1" applyProtection="1">
      <alignment horizontal="center" vertical="center"/>
      <protection locked="0"/>
    </xf>
    <xf numFmtId="2" fontId="11" fillId="0" borderId="7" xfId="0" applyNumberFormat="1" applyFont="1" applyBorder="1" applyAlignment="1">
      <alignment horizontal="center" vertical="center"/>
    </xf>
    <xf numFmtId="166" fontId="0" fillId="0" borderId="7" xfId="17" applyNumberFormat="1" applyFont="1" applyBorder="1" applyAlignment="1" applyProtection="1">
      <alignment vertical="center"/>
      <protection locked="0"/>
    </xf>
    <xf numFmtId="43" fontId="7" fillId="0" borderId="7" xfId="17" applyFont="1" applyBorder="1" applyAlignment="1" applyProtection="1">
      <alignment horizontal="center" vertical="center" wrapText="1"/>
      <protection locked="0"/>
    </xf>
    <xf numFmtId="0" fontId="9" fillId="3" borderId="4" xfId="0" applyFont="1" applyFill="1" applyBorder="1" applyAlignment="1">
      <alignment horizontal="left" vertical="center"/>
    </xf>
    <xf numFmtId="0" fontId="7" fillId="6" borderId="5" xfId="8" applyFont="1" applyFill="1" applyBorder="1" applyAlignment="1" applyProtection="1">
      <alignment horizontal="center" vertical="center" wrapText="1"/>
      <protection locked="0"/>
    </xf>
    <xf numFmtId="0" fontId="7" fillId="6" borderId="6" xfId="8" applyFont="1" applyFill="1" applyBorder="1" applyAlignment="1" applyProtection="1">
      <alignment horizontal="center" vertical="center" wrapText="1"/>
      <protection locked="0"/>
    </xf>
    <xf numFmtId="0" fontId="7" fillId="6" borderId="3"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illares 4" xfId="17" xr:uid="{34369316-E161-43B1-8D1C-9AD6149DAF1F}"/>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9"/>
  <sheetViews>
    <sheetView tabSelected="1" zoomScale="90" zoomScaleNormal="90" workbookViewId="0">
      <selection activeCell="W39" sqref="A1:W39"/>
    </sheetView>
  </sheetViews>
  <sheetFormatPr baseColWidth="10" defaultColWidth="12" defaultRowHeight="9.6" x14ac:dyDescent="0.2"/>
  <cols>
    <col min="1" max="1" width="22.28515625" style="24" customWidth="1"/>
    <col min="2" max="2" width="17" style="43" customWidth="1"/>
    <col min="3" max="3" width="37" style="44" bestFit="1" customWidth="1"/>
    <col min="4" max="4" width="37" style="43" customWidth="1"/>
    <col min="5" max="5" width="21.42578125" style="43" customWidth="1"/>
    <col min="6" max="8" width="17" style="43" customWidth="1"/>
    <col min="9" max="9" width="16.85546875" style="43" customWidth="1"/>
    <col min="10" max="12" width="17" style="43" customWidth="1"/>
    <col min="13" max="13" width="44.140625" style="43" customWidth="1"/>
    <col min="14" max="14" width="44" style="43" customWidth="1"/>
    <col min="15" max="15" width="14.140625" style="43" customWidth="1"/>
    <col min="16" max="17" width="42.7109375" style="43" customWidth="1"/>
    <col min="18" max="18" width="12" style="47"/>
    <col min="19" max="19" width="12" style="43"/>
    <col min="20" max="20" width="12.28515625" style="47" customWidth="1"/>
    <col min="21" max="21" width="12" style="43"/>
    <col min="22" max="22" width="13" style="43" bestFit="1" customWidth="1"/>
    <col min="23" max="23" width="14.42578125" style="24" customWidth="1"/>
    <col min="24" max="16384" width="12" style="24"/>
  </cols>
  <sheetData>
    <row r="1" spans="1:23" ht="60" customHeight="1" x14ac:dyDescent="0.2">
      <c r="A1" s="54" t="s">
        <v>66</v>
      </c>
      <c r="B1" s="55"/>
      <c r="C1" s="55"/>
      <c r="D1" s="55"/>
      <c r="E1" s="55"/>
      <c r="F1" s="55"/>
      <c r="G1" s="55"/>
      <c r="H1" s="55"/>
      <c r="I1" s="55"/>
      <c r="J1" s="55"/>
      <c r="K1" s="55"/>
      <c r="L1" s="55"/>
      <c r="M1" s="55"/>
      <c r="N1" s="55"/>
      <c r="O1" s="55"/>
      <c r="P1" s="55"/>
      <c r="Q1" s="55"/>
      <c r="R1" s="55"/>
      <c r="S1" s="55"/>
      <c r="T1" s="55"/>
      <c r="U1" s="55"/>
      <c r="V1" s="55"/>
      <c r="W1" s="56"/>
    </row>
    <row r="2" spans="1:23" ht="28.5" customHeight="1" x14ac:dyDescent="0.2">
      <c r="A2" s="53" t="s">
        <v>0</v>
      </c>
      <c r="B2" s="25"/>
      <c r="C2" s="26"/>
      <c r="D2" s="25"/>
      <c r="E2" s="25"/>
      <c r="F2" s="27" t="s">
        <v>1</v>
      </c>
      <c r="G2" s="27"/>
      <c r="H2" s="27"/>
      <c r="I2" s="27"/>
      <c r="J2" s="27"/>
      <c r="K2" s="28" t="s">
        <v>2</v>
      </c>
      <c r="L2" s="28"/>
      <c r="M2" s="28"/>
      <c r="N2" s="29" t="s">
        <v>3</v>
      </c>
      <c r="O2" s="29"/>
      <c r="P2" s="29"/>
      <c r="Q2" s="29"/>
      <c r="R2" s="29"/>
      <c r="S2" s="29"/>
      <c r="T2" s="29"/>
      <c r="U2" s="18" t="s">
        <v>4</v>
      </c>
      <c r="V2" s="18"/>
      <c r="W2" s="18"/>
    </row>
    <row r="3" spans="1:23" ht="54.75" customHeight="1" x14ac:dyDescent="0.2">
      <c r="A3" s="6" t="s">
        <v>5</v>
      </c>
      <c r="B3" s="6" t="s">
        <v>6</v>
      </c>
      <c r="C3" s="6" t="s">
        <v>7</v>
      </c>
      <c r="D3" s="6" t="s">
        <v>8</v>
      </c>
      <c r="E3" s="6" t="s">
        <v>9</v>
      </c>
      <c r="F3" s="7" t="s">
        <v>10</v>
      </c>
      <c r="G3" s="7" t="s">
        <v>11</v>
      </c>
      <c r="H3" s="7" t="s">
        <v>12</v>
      </c>
      <c r="I3" s="8" t="s">
        <v>13</v>
      </c>
      <c r="J3" s="8" t="s">
        <v>14</v>
      </c>
      <c r="K3" s="9" t="s">
        <v>15</v>
      </c>
      <c r="L3" s="9" t="s">
        <v>16</v>
      </c>
      <c r="M3" s="9" t="s">
        <v>17</v>
      </c>
      <c r="N3" s="10" t="s">
        <v>18</v>
      </c>
      <c r="O3" s="10" t="s">
        <v>19</v>
      </c>
      <c r="P3" s="10" t="s">
        <v>20</v>
      </c>
      <c r="Q3" s="10" t="s">
        <v>21</v>
      </c>
      <c r="R3" s="10" t="s">
        <v>22</v>
      </c>
      <c r="S3" s="10" t="s">
        <v>23</v>
      </c>
      <c r="T3" s="10" t="s">
        <v>24</v>
      </c>
      <c r="U3" s="11" t="s">
        <v>25</v>
      </c>
      <c r="V3" s="12" t="s">
        <v>26</v>
      </c>
      <c r="W3" s="12" t="s">
        <v>27</v>
      </c>
    </row>
    <row r="4" spans="1:23" ht="15" customHeight="1" x14ac:dyDescent="0.2">
      <c r="A4" s="13">
        <v>1</v>
      </c>
      <c r="B4" s="14">
        <v>2</v>
      </c>
      <c r="C4" s="13">
        <v>3</v>
      </c>
      <c r="D4" s="13">
        <v>4</v>
      </c>
      <c r="E4" s="13">
        <v>5</v>
      </c>
      <c r="F4" s="15">
        <v>6</v>
      </c>
      <c r="G4" s="15">
        <v>7</v>
      </c>
      <c r="H4" s="15">
        <v>8</v>
      </c>
      <c r="I4" s="15">
        <v>9</v>
      </c>
      <c r="J4" s="15">
        <v>10</v>
      </c>
      <c r="K4" s="16">
        <v>11</v>
      </c>
      <c r="L4" s="16">
        <v>12</v>
      </c>
      <c r="M4" s="16">
        <v>13</v>
      </c>
      <c r="N4" s="17">
        <v>14</v>
      </c>
      <c r="O4" s="17">
        <v>15</v>
      </c>
      <c r="P4" s="17">
        <v>16</v>
      </c>
      <c r="Q4" s="17">
        <v>17</v>
      </c>
      <c r="R4" s="17">
        <v>18</v>
      </c>
      <c r="S4" s="17">
        <v>19</v>
      </c>
      <c r="T4" s="17">
        <v>20</v>
      </c>
      <c r="U4" s="18">
        <v>21</v>
      </c>
      <c r="V4" s="18">
        <v>22</v>
      </c>
      <c r="W4" s="18">
        <v>23</v>
      </c>
    </row>
    <row r="5" spans="1:23" ht="76.8" x14ac:dyDescent="0.2">
      <c r="A5" s="19" t="s">
        <v>59</v>
      </c>
      <c r="B5" s="19"/>
      <c r="C5" s="22"/>
      <c r="D5" s="19"/>
      <c r="E5" s="19">
        <v>21114</v>
      </c>
      <c r="F5" s="30">
        <v>239272393.41000003</v>
      </c>
      <c r="G5" s="30">
        <v>243595286.10000002</v>
      </c>
      <c r="H5" s="30">
        <v>44832985.70000001</v>
      </c>
      <c r="I5" s="30">
        <v>44832985.70000001</v>
      </c>
      <c r="J5" s="30">
        <v>44832985.70000001</v>
      </c>
      <c r="K5" s="19" t="s">
        <v>87</v>
      </c>
      <c r="L5" s="19" t="s">
        <v>86</v>
      </c>
      <c r="M5" s="22" t="s">
        <v>82</v>
      </c>
      <c r="N5" s="19" t="s">
        <v>83</v>
      </c>
      <c r="O5" s="19" t="s">
        <v>86</v>
      </c>
      <c r="P5" s="31" t="s">
        <v>88</v>
      </c>
      <c r="Q5" s="31" t="s">
        <v>88</v>
      </c>
      <c r="R5" s="38">
        <v>0.48</v>
      </c>
      <c r="S5" s="32">
        <v>0</v>
      </c>
      <c r="T5" s="38">
        <v>0.56000000000000005</v>
      </c>
      <c r="U5" s="32">
        <v>0.56000000000000005</v>
      </c>
      <c r="V5" s="32">
        <v>0</v>
      </c>
      <c r="W5" s="19" t="s">
        <v>171</v>
      </c>
    </row>
    <row r="6" spans="1:23" ht="40.799999999999997" x14ac:dyDescent="0.2">
      <c r="A6" s="19" t="s">
        <v>59</v>
      </c>
      <c r="B6" s="19"/>
      <c r="C6" s="22"/>
      <c r="D6" s="19"/>
      <c r="E6" s="19">
        <v>21114</v>
      </c>
      <c r="F6" s="30">
        <v>239272393.41000003</v>
      </c>
      <c r="G6" s="30">
        <v>243595286.10000002</v>
      </c>
      <c r="H6" s="30">
        <v>44832985.70000001</v>
      </c>
      <c r="I6" s="30">
        <v>44832985.70000001</v>
      </c>
      <c r="J6" s="30">
        <v>44832985.70000001</v>
      </c>
      <c r="K6" s="19" t="s">
        <v>87</v>
      </c>
      <c r="L6" s="19" t="s">
        <v>86</v>
      </c>
      <c r="M6" s="22" t="s">
        <v>82</v>
      </c>
      <c r="N6" s="22" t="s">
        <v>84</v>
      </c>
      <c r="O6" s="19" t="s">
        <v>86</v>
      </c>
      <c r="P6" s="33" t="s">
        <v>89</v>
      </c>
      <c r="Q6" s="34" t="s">
        <v>90</v>
      </c>
      <c r="R6" s="38">
        <v>58.98</v>
      </c>
      <c r="S6" s="32">
        <v>0</v>
      </c>
      <c r="T6" s="52">
        <v>58.62</v>
      </c>
      <c r="U6" s="51">
        <v>35798</v>
      </c>
      <c r="V6" s="51">
        <v>61070</v>
      </c>
      <c r="W6" s="19" t="s">
        <v>167</v>
      </c>
    </row>
    <row r="7" spans="1:23" ht="51" x14ac:dyDescent="0.2">
      <c r="A7" s="19" t="s">
        <v>59</v>
      </c>
      <c r="B7" s="19"/>
      <c r="C7" s="22"/>
      <c r="D7" s="19"/>
      <c r="E7" s="19">
        <v>21114</v>
      </c>
      <c r="F7" s="30">
        <v>239272393.41000003</v>
      </c>
      <c r="G7" s="30">
        <v>243595286.10000002</v>
      </c>
      <c r="H7" s="30">
        <v>44832985.70000001</v>
      </c>
      <c r="I7" s="30">
        <v>44832985.70000001</v>
      </c>
      <c r="J7" s="30">
        <v>44832985.70000001</v>
      </c>
      <c r="K7" s="19" t="s">
        <v>87</v>
      </c>
      <c r="L7" s="19" t="s">
        <v>86</v>
      </c>
      <c r="M7" s="22" t="s">
        <v>82</v>
      </c>
      <c r="N7" s="35" t="s">
        <v>85</v>
      </c>
      <c r="O7" s="19" t="s">
        <v>86</v>
      </c>
      <c r="P7" s="33" t="s">
        <v>91</v>
      </c>
      <c r="Q7" s="31" t="s">
        <v>91</v>
      </c>
      <c r="R7" s="38">
        <v>0.47</v>
      </c>
      <c r="S7" s="32">
        <v>0</v>
      </c>
      <c r="T7" s="38">
        <v>0.47</v>
      </c>
      <c r="U7" s="32">
        <v>0.47</v>
      </c>
      <c r="V7" s="32">
        <v>0</v>
      </c>
      <c r="W7" s="19" t="s">
        <v>171</v>
      </c>
    </row>
    <row r="8" spans="1:23" s="39" customFormat="1" x14ac:dyDescent="0.2">
      <c r="A8" s="20" t="s">
        <v>59</v>
      </c>
      <c r="B8" s="20"/>
      <c r="C8" s="23"/>
      <c r="D8" s="20"/>
      <c r="E8" s="20">
        <v>21114</v>
      </c>
      <c r="F8" s="36">
        <v>239272393.41000003</v>
      </c>
      <c r="G8" s="36">
        <v>243595286.10000002</v>
      </c>
      <c r="H8" s="36">
        <v>44832985.70000001</v>
      </c>
      <c r="I8" s="36">
        <v>44832985.70000001</v>
      </c>
      <c r="J8" s="36">
        <v>44832985.70000001</v>
      </c>
      <c r="K8" s="20"/>
      <c r="L8" s="20"/>
      <c r="M8" s="20"/>
      <c r="N8" s="20"/>
      <c r="O8" s="20"/>
      <c r="P8" s="37"/>
      <c r="Q8" s="37"/>
      <c r="R8" s="38"/>
      <c r="S8" s="38"/>
      <c r="T8" s="38"/>
      <c r="U8" s="38"/>
      <c r="V8" s="38"/>
      <c r="W8" s="20"/>
    </row>
    <row r="9" spans="1:23" ht="86.4" x14ac:dyDescent="0.2">
      <c r="A9" s="19" t="s">
        <v>60</v>
      </c>
      <c r="B9" s="19" t="s">
        <v>67</v>
      </c>
      <c r="C9" s="22" t="s">
        <v>68</v>
      </c>
      <c r="D9" s="19" t="s">
        <v>61</v>
      </c>
      <c r="E9" s="19" t="s">
        <v>62</v>
      </c>
      <c r="F9" s="30">
        <v>148337970.17999998</v>
      </c>
      <c r="G9" s="30">
        <v>143483637.30999997</v>
      </c>
      <c r="H9" s="30">
        <v>30267759.020000011</v>
      </c>
      <c r="I9" s="30">
        <v>30267759.020000011</v>
      </c>
      <c r="J9" s="30">
        <v>30267759.020000011</v>
      </c>
      <c r="K9" s="19" t="s">
        <v>87</v>
      </c>
      <c r="L9" s="19" t="s">
        <v>94</v>
      </c>
      <c r="M9" s="22" t="s">
        <v>92</v>
      </c>
      <c r="N9" s="22" t="s">
        <v>93</v>
      </c>
      <c r="O9" s="19" t="s">
        <v>94</v>
      </c>
      <c r="P9" s="34" t="s">
        <v>95</v>
      </c>
      <c r="Q9" s="34" t="s">
        <v>96</v>
      </c>
      <c r="R9" s="38">
        <v>4</v>
      </c>
      <c r="S9" s="32">
        <v>0</v>
      </c>
      <c r="T9" s="48">
        <f>(U9/V9)*100</f>
        <v>1.873536299765808</v>
      </c>
      <c r="U9" s="32">
        <v>48</v>
      </c>
      <c r="V9" s="32">
        <v>2562</v>
      </c>
      <c r="W9" s="19" t="s">
        <v>167</v>
      </c>
    </row>
    <row r="10" spans="1:23" ht="28.8" x14ac:dyDescent="0.2">
      <c r="A10" s="19" t="s">
        <v>60</v>
      </c>
      <c r="B10" s="19" t="s">
        <v>67</v>
      </c>
      <c r="C10" s="22" t="s">
        <v>68</v>
      </c>
      <c r="D10" s="19" t="s">
        <v>61</v>
      </c>
      <c r="E10" s="19" t="s">
        <v>62</v>
      </c>
      <c r="F10" s="30">
        <v>148337970.17999998</v>
      </c>
      <c r="G10" s="30">
        <v>143483637.30999997</v>
      </c>
      <c r="H10" s="30">
        <v>30267759.020000011</v>
      </c>
      <c r="I10" s="30">
        <v>30267759.020000011</v>
      </c>
      <c r="J10" s="30">
        <v>30267759.020000011</v>
      </c>
      <c r="K10" s="19" t="s">
        <v>87</v>
      </c>
      <c r="L10" s="19" t="s">
        <v>97</v>
      </c>
      <c r="M10" s="19" t="s">
        <v>98</v>
      </c>
      <c r="N10" s="19" t="s">
        <v>105</v>
      </c>
      <c r="O10" s="19" t="s">
        <v>97</v>
      </c>
      <c r="P10" s="34" t="s">
        <v>106</v>
      </c>
      <c r="Q10" s="34" t="s">
        <v>107</v>
      </c>
      <c r="R10" s="38">
        <v>90.09</v>
      </c>
      <c r="S10" s="32">
        <v>0</v>
      </c>
      <c r="T10" s="49">
        <f>(U10/V10)*100</f>
        <v>75.514018691588774</v>
      </c>
      <c r="U10" s="32">
        <v>404</v>
      </c>
      <c r="V10" s="32">
        <v>535</v>
      </c>
      <c r="W10" s="19" t="s">
        <v>167</v>
      </c>
    </row>
    <row r="11" spans="1:23" ht="28.8" x14ac:dyDescent="0.2">
      <c r="A11" s="19" t="s">
        <v>60</v>
      </c>
      <c r="B11" s="19" t="s">
        <v>67</v>
      </c>
      <c r="C11" s="22" t="s">
        <v>68</v>
      </c>
      <c r="D11" s="19" t="s">
        <v>61</v>
      </c>
      <c r="E11" s="19" t="s">
        <v>62</v>
      </c>
      <c r="F11" s="30">
        <v>148337970.17999998</v>
      </c>
      <c r="G11" s="30">
        <v>143483637.30999997</v>
      </c>
      <c r="H11" s="30">
        <v>30267759.020000011</v>
      </c>
      <c r="I11" s="30">
        <v>30267759.020000011</v>
      </c>
      <c r="J11" s="30">
        <v>30267759.020000011</v>
      </c>
      <c r="K11" s="19" t="s">
        <v>87</v>
      </c>
      <c r="L11" s="19" t="s">
        <v>97</v>
      </c>
      <c r="M11" s="19" t="s">
        <v>98</v>
      </c>
      <c r="N11" s="19" t="s">
        <v>99</v>
      </c>
      <c r="O11" s="19" t="s">
        <v>97</v>
      </c>
      <c r="P11" s="34" t="s">
        <v>100</v>
      </c>
      <c r="Q11" s="34" t="s">
        <v>101</v>
      </c>
      <c r="R11" s="38">
        <v>75.099999999999994</v>
      </c>
      <c r="S11" s="32">
        <v>0</v>
      </c>
      <c r="T11" s="48">
        <f>(U11/V11)*100</f>
        <v>82.026143790849673</v>
      </c>
      <c r="U11" s="32">
        <v>251</v>
      </c>
      <c r="V11" s="32">
        <v>306</v>
      </c>
      <c r="W11" s="19" t="s">
        <v>167</v>
      </c>
    </row>
    <row r="12" spans="1:23" ht="48" x14ac:dyDescent="0.2">
      <c r="A12" s="19" t="s">
        <v>60</v>
      </c>
      <c r="B12" s="19" t="s">
        <v>67</v>
      </c>
      <c r="C12" s="22" t="s">
        <v>68</v>
      </c>
      <c r="D12" s="19" t="s">
        <v>61</v>
      </c>
      <c r="E12" s="19" t="s">
        <v>62</v>
      </c>
      <c r="F12" s="30">
        <v>148337970.17999998</v>
      </c>
      <c r="G12" s="30">
        <v>143483637.30999997</v>
      </c>
      <c r="H12" s="30">
        <v>30267759.020000011</v>
      </c>
      <c r="I12" s="30">
        <v>30267759.020000011</v>
      </c>
      <c r="J12" s="30">
        <v>30267759.020000011</v>
      </c>
      <c r="K12" s="19" t="s">
        <v>87</v>
      </c>
      <c r="L12" s="19" t="s">
        <v>97</v>
      </c>
      <c r="M12" s="19" t="s">
        <v>98</v>
      </c>
      <c r="N12" s="19" t="s">
        <v>102</v>
      </c>
      <c r="O12" s="19" t="s">
        <v>97</v>
      </c>
      <c r="P12" s="34" t="s">
        <v>103</v>
      </c>
      <c r="Q12" s="34" t="s">
        <v>104</v>
      </c>
      <c r="R12" s="38">
        <v>10</v>
      </c>
      <c r="S12" s="32">
        <v>0</v>
      </c>
      <c r="T12" s="50">
        <f>(U12/V12-1)*100</f>
        <v>40.429818670248487</v>
      </c>
      <c r="U12" s="32">
        <v>2091</v>
      </c>
      <c r="V12" s="32">
        <v>1489</v>
      </c>
      <c r="W12" s="19" t="s">
        <v>168</v>
      </c>
    </row>
    <row r="13" spans="1:23" ht="76.8" x14ac:dyDescent="0.2">
      <c r="A13" s="19" t="s">
        <v>60</v>
      </c>
      <c r="B13" s="19" t="s">
        <v>67</v>
      </c>
      <c r="C13" s="22" t="s">
        <v>68</v>
      </c>
      <c r="D13" s="19" t="s">
        <v>61</v>
      </c>
      <c r="E13" s="19" t="s">
        <v>62</v>
      </c>
      <c r="F13" s="30">
        <v>148337970.17999998</v>
      </c>
      <c r="G13" s="30">
        <v>143483637.30999997</v>
      </c>
      <c r="H13" s="30">
        <v>30267759.020000011</v>
      </c>
      <c r="I13" s="30">
        <v>30267759.020000011</v>
      </c>
      <c r="J13" s="30">
        <v>30267759.020000011</v>
      </c>
      <c r="K13" s="19" t="s">
        <v>87</v>
      </c>
      <c r="L13" s="19" t="s">
        <v>108</v>
      </c>
      <c r="M13" s="22" t="s">
        <v>109</v>
      </c>
      <c r="N13" s="22" t="s">
        <v>110</v>
      </c>
      <c r="O13" s="19" t="s">
        <v>108</v>
      </c>
      <c r="P13" s="34" t="s">
        <v>111</v>
      </c>
      <c r="Q13" s="34" t="s">
        <v>112</v>
      </c>
      <c r="R13" s="38">
        <v>99.84</v>
      </c>
      <c r="S13" s="32">
        <v>0</v>
      </c>
      <c r="T13" s="50">
        <f>(U13/V13)*100</f>
        <v>94.973544973544975</v>
      </c>
      <c r="U13" s="32">
        <v>359</v>
      </c>
      <c r="V13" s="32">
        <v>378</v>
      </c>
      <c r="W13" s="19" t="s">
        <v>167</v>
      </c>
    </row>
    <row r="14" spans="1:23" ht="76.8" x14ac:dyDescent="0.2">
      <c r="A14" s="19" t="s">
        <v>60</v>
      </c>
      <c r="B14" s="19" t="s">
        <v>67</v>
      </c>
      <c r="C14" s="22" t="s">
        <v>68</v>
      </c>
      <c r="D14" s="19" t="s">
        <v>61</v>
      </c>
      <c r="E14" s="19" t="s">
        <v>62</v>
      </c>
      <c r="F14" s="30">
        <v>148337970.17999998</v>
      </c>
      <c r="G14" s="30">
        <v>143483637.30999997</v>
      </c>
      <c r="H14" s="30">
        <v>30267759.020000011</v>
      </c>
      <c r="I14" s="30">
        <v>30267759.020000011</v>
      </c>
      <c r="J14" s="30">
        <v>30267759.020000011</v>
      </c>
      <c r="K14" s="19" t="s">
        <v>87</v>
      </c>
      <c r="L14" s="19" t="s">
        <v>108</v>
      </c>
      <c r="M14" s="22" t="s">
        <v>109</v>
      </c>
      <c r="N14" s="19" t="s">
        <v>113</v>
      </c>
      <c r="O14" s="19" t="s">
        <v>108</v>
      </c>
      <c r="P14" s="34" t="s">
        <v>114</v>
      </c>
      <c r="Q14" s="34" t="s">
        <v>115</v>
      </c>
      <c r="R14" s="38">
        <v>0</v>
      </c>
      <c r="S14" s="32">
        <v>0</v>
      </c>
      <c r="T14" s="50">
        <f>(U14/V14)*100</f>
        <v>0</v>
      </c>
      <c r="U14" s="32">
        <v>0</v>
      </c>
      <c r="V14" s="32">
        <v>2524</v>
      </c>
      <c r="W14" s="19" t="s">
        <v>167</v>
      </c>
    </row>
    <row r="15" spans="1:23" ht="76.8" x14ac:dyDescent="0.2">
      <c r="A15" s="19" t="s">
        <v>60</v>
      </c>
      <c r="B15" s="19" t="s">
        <v>67</v>
      </c>
      <c r="C15" s="22" t="s">
        <v>68</v>
      </c>
      <c r="D15" s="19" t="s">
        <v>61</v>
      </c>
      <c r="E15" s="19" t="s">
        <v>62</v>
      </c>
      <c r="F15" s="30">
        <v>148337970.17999998</v>
      </c>
      <c r="G15" s="30">
        <v>143483637.30999997</v>
      </c>
      <c r="H15" s="30">
        <v>30267759.020000011</v>
      </c>
      <c r="I15" s="30">
        <v>30267759.020000011</v>
      </c>
      <c r="J15" s="30">
        <v>30267759.020000011</v>
      </c>
      <c r="K15" s="19" t="s">
        <v>87</v>
      </c>
      <c r="L15" s="19" t="s">
        <v>108</v>
      </c>
      <c r="M15" s="22" t="s">
        <v>109</v>
      </c>
      <c r="N15" s="22" t="s">
        <v>116</v>
      </c>
      <c r="O15" s="19" t="s">
        <v>108</v>
      </c>
      <c r="P15" s="34" t="s">
        <v>117</v>
      </c>
      <c r="Q15" s="34" t="s">
        <v>118</v>
      </c>
      <c r="R15" s="38">
        <v>30</v>
      </c>
      <c r="S15" s="32">
        <v>0</v>
      </c>
      <c r="T15" s="50">
        <f>(U15/V15)</f>
        <v>24.612903225806452</v>
      </c>
      <c r="U15" s="32">
        <v>763</v>
      </c>
      <c r="V15" s="32">
        <v>31</v>
      </c>
      <c r="W15" s="19" t="s">
        <v>169</v>
      </c>
    </row>
    <row r="16" spans="1:23" ht="76.8" x14ac:dyDescent="0.2">
      <c r="A16" s="19" t="s">
        <v>60</v>
      </c>
      <c r="B16" s="19" t="s">
        <v>67</v>
      </c>
      <c r="C16" s="22" t="s">
        <v>68</v>
      </c>
      <c r="D16" s="19" t="s">
        <v>61</v>
      </c>
      <c r="E16" s="19" t="s">
        <v>62</v>
      </c>
      <c r="F16" s="30">
        <v>148337970.17999998</v>
      </c>
      <c r="G16" s="30">
        <v>143483637.30999997</v>
      </c>
      <c r="H16" s="30">
        <v>30267759.020000011</v>
      </c>
      <c r="I16" s="30">
        <v>30267759.020000011</v>
      </c>
      <c r="J16" s="30">
        <v>30267759.020000011</v>
      </c>
      <c r="K16" s="19" t="s">
        <v>87</v>
      </c>
      <c r="L16" s="19" t="s">
        <v>108</v>
      </c>
      <c r="M16" s="22" t="s">
        <v>109</v>
      </c>
      <c r="N16" s="22" t="s">
        <v>119</v>
      </c>
      <c r="O16" s="19" t="s">
        <v>108</v>
      </c>
      <c r="P16" s="34" t="s">
        <v>120</v>
      </c>
      <c r="Q16" s="34" t="s">
        <v>121</v>
      </c>
      <c r="R16" s="38">
        <v>10</v>
      </c>
      <c r="S16" s="32">
        <v>0</v>
      </c>
      <c r="T16" s="50">
        <f>(U16/V16-1)*100</f>
        <v>7.4715615305067207</v>
      </c>
      <c r="U16" s="32">
        <v>4157</v>
      </c>
      <c r="V16" s="32">
        <v>3868</v>
      </c>
      <c r="W16" s="19" t="s">
        <v>168</v>
      </c>
    </row>
    <row r="17" spans="1:23" ht="57.6" x14ac:dyDescent="0.2">
      <c r="A17" s="19" t="s">
        <v>60</v>
      </c>
      <c r="B17" s="19" t="s">
        <v>67</v>
      </c>
      <c r="C17" s="22" t="s">
        <v>68</v>
      </c>
      <c r="D17" s="19" t="s">
        <v>61</v>
      </c>
      <c r="E17" s="19" t="s">
        <v>62</v>
      </c>
      <c r="F17" s="30">
        <v>148337970.17999998</v>
      </c>
      <c r="G17" s="30">
        <v>143483637.30999997</v>
      </c>
      <c r="H17" s="30">
        <v>30267759.020000011</v>
      </c>
      <c r="I17" s="30">
        <v>30267759.020000011</v>
      </c>
      <c r="J17" s="30">
        <v>30267759.020000011</v>
      </c>
      <c r="K17" s="19" t="s">
        <v>87</v>
      </c>
      <c r="L17" s="19" t="s">
        <v>108</v>
      </c>
      <c r="M17" s="22" t="s">
        <v>122</v>
      </c>
      <c r="N17" s="22" t="s">
        <v>123</v>
      </c>
      <c r="O17" s="19" t="s">
        <v>108</v>
      </c>
      <c r="P17" s="34" t="s">
        <v>125</v>
      </c>
      <c r="Q17" s="34" t="s">
        <v>124</v>
      </c>
      <c r="R17" s="38">
        <v>100</v>
      </c>
      <c r="S17" s="32">
        <v>0</v>
      </c>
      <c r="T17" s="50">
        <f>(U17/V17)*100</f>
        <v>100</v>
      </c>
      <c r="U17" s="32">
        <v>27</v>
      </c>
      <c r="V17" s="32">
        <v>27</v>
      </c>
      <c r="W17" s="19" t="s">
        <v>167</v>
      </c>
    </row>
    <row r="18" spans="1:23" ht="57.6" x14ac:dyDescent="0.2">
      <c r="A18" s="19" t="s">
        <v>60</v>
      </c>
      <c r="B18" s="19" t="s">
        <v>67</v>
      </c>
      <c r="C18" s="22" t="s">
        <v>68</v>
      </c>
      <c r="D18" s="19" t="s">
        <v>61</v>
      </c>
      <c r="E18" s="19" t="s">
        <v>62</v>
      </c>
      <c r="F18" s="30">
        <v>148337970.17999998</v>
      </c>
      <c r="G18" s="30">
        <v>143483637.30999997</v>
      </c>
      <c r="H18" s="30">
        <v>30267759.020000011</v>
      </c>
      <c r="I18" s="30">
        <v>30267759.020000011</v>
      </c>
      <c r="J18" s="30">
        <v>30267759.020000011</v>
      </c>
      <c r="K18" s="19" t="s">
        <v>87</v>
      </c>
      <c r="L18" s="19" t="s">
        <v>108</v>
      </c>
      <c r="M18" s="22" t="s">
        <v>122</v>
      </c>
      <c r="N18" s="22" t="s">
        <v>126</v>
      </c>
      <c r="O18" s="19" t="s">
        <v>108</v>
      </c>
      <c r="P18" s="34" t="s">
        <v>127</v>
      </c>
      <c r="Q18" s="34" t="s">
        <v>128</v>
      </c>
      <c r="R18" s="38">
        <v>-5.0599999999999996</v>
      </c>
      <c r="S18" s="32">
        <v>0</v>
      </c>
      <c r="T18" s="50">
        <f>(U18/V18-1)*100</f>
        <v>-9.5786516853932682</v>
      </c>
      <c r="U18" s="32">
        <v>160.94999999999999</v>
      </c>
      <c r="V18" s="32">
        <v>178</v>
      </c>
      <c r="W18" s="19" t="s">
        <v>168</v>
      </c>
    </row>
    <row r="19" spans="1:23" s="39" customFormat="1" ht="19.2" x14ac:dyDescent="0.2">
      <c r="A19" s="20" t="s">
        <v>60</v>
      </c>
      <c r="B19" s="20" t="s">
        <v>67</v>
      </c>
      <c r="C19" s="23" t="s">
        <v>68</v>
      </c>
      <c r="D19" s="20" t="s">
        <v>61</v>
      </c>
      <c r="E19" s="20" t="s">
        <v>62</v>
      </c>
      <c r="F19" s="36">
        <v>148337970.17999998</v>
      </c>
      <c r="G19" s="36">
        <v>143483637.30999997</v>
      </c>
      <c r="H19" s="36">
        <v>30267759.020000011</v>
      </c>
      <c r="I19" s="36">
        <v>30267759.020000011</v>
      </c>
      <c r="J19" s="36">
        <v>30267759.020000011</v>
      </c>
      <c r="K19" s="20"/>
      <c r="L19" s="20"/>
      <c r="M19" s="20"/>
      <c r="N19" s="20"/>
      <c r="O19" s="20"/>
      <c r="P19" s="37"/>
      <c r="Q19" s="37"/>
      <c r="R19" s="38"/>
      <c r="S19" s="38"/>
      <c r="T19" s="20"/>
      <c r="U19" s="38"/>
      <c r="V19" s="38"/>
      <c r="W19" s="20"/>
    </row>
    <row r="20" spans="1:23" ht="28.8" x14ac:dyDescent="0.2">
      <c r="A20" s="19" t="s">
        <v>60</v>
      </c>
      <c r="B20" s="19" t="s">
        <v>69</v>
      </c>
      <c r="C20" s="22" t="s">
        <v>70</v>
      </c>
      <c r="D20" s="19" t="s">
        <v>61</v>
      </c>
      <c r="E20" s="19" t="s">
        <v>62</v>
      </c>
      <c r="F20" s="30">
        <v>14729463.300000001</v>
      </c>
      <c r="G20" s="30">
        <v>14606584.229999999</v>
      </c>
      <c r="H20" s="30">
        <v>3243867.3800000004</v>
      </c>
      <c r="I20" s="30">
        <v>3243867.3800000004</v>
      </c>
      <c r="J20" s="30">
        <v>3243867.3800000004</v>
      </c>
      <c r="K20" s="19" t="s">
        <v>87</v>
      </c>
      <c r="L20" s="19" t="s">
        <v>97</v>
      </c>
      <c r="M20" s="22" t="s">
        <v>129</v>
      </c>
      <c r="N20" s="22" t="s">
        <v>130</v>
      </c>
      <c r="O20" s="19" t="s">
        <v>97</v>
      </c>
      <c r="P20" s="32" t="s">
        <v>131</v>
      </c>
      <c r="Q20" s="34" t="s">
        <v>132</v>
      </c>
      <c r="R20" s="38">
        <v>100</v>
      </c>
      <c r="S20" s="32">
        <v>0</v>
      </c>
      <c r="T20" s="48">
        <f>(U20/V20)*100</f>
        <v>100</v>
      </c>
      <c r="U20" s="32">
        <v>806</v>
      </c>
      <c r="V20" s="32">
        <v>806</v>
      </c>
      <c r="W20" s="19" t="s">
        <v>167</v>
      </c>
    </row>
    <row r="21" spans="1:23" ht="28.8" x14ac:dyDescent="0.2">
      <c r="A21" s="19" t="s">
        <v>60</v>
      </c>
      <c r="B21" s="19" t="s">
        <v>69</v>
      </c>
      <c r="C21" s="22" t="s">
        <v>70</v>
      </c>
      <c r="D21" s="19" t="s">
        <v>61</v>
      </c>
      <c r="E21" s="19" t="s">
        <v>62</v>
      </c>
      <c r="F21" s="30">
        <v>14729463.300000001</v>
      </c>
      <c r="G21" s="30">
        <v>14606584.229999999</v>
      </c>
      <c r="H21" s="30">
        <v>3243867.3800000004</v>
      </c>
      <c r="I21" s="30">
        <v>3243867.3800000004</v>
      </c>
      <c r="J21" s="30">
        <v>3243867.3800000004</v>
      </c>
      <c r="K21" s="19" t="s">
        <v>87</v>
      </c>
      <c r="L21" s="19" t="s">
        <v>97</v>
      </c>
      <c r="M21" s="22" t="s">
        <v>129</v>
      </c>
      <c r="N21" s="22" t="s">
        <v>133</v>
      </c>
      <c r="O21" s="19" t="s">
        <v>97</v>
      </c>
      <c r="P21" s="34" t="s">
        <v>134</v>
      </c>
      <c r="Q21" s="34" t="s">
        <v>135</v>
      </c>
      <c r="R21" s="38">
        <v>100</v>
      </c>
      <c r="S21" s="32">
        <v>0</v>
      </c>
      <c r="T21" s="48">
        <f>(U21/V21)*100</f>
        <v>100</v>
      </c>
      <c r="U21" s="32">
        <v>73</v>
      </c>
      <c r="V21" s="32">
        <v>73</v>
      </c>
      <c r="W21" s="19" t="s">
        <v>167</v>
      </c>
    </row>
    <row r="22" spans="1:23" ht="28.8" x14ac:dyDescent="0.2">
      <c r="A22" s="19" t="s">
        <v>60</v>
      </c>
      <c r="B22" s="19" t="s">
        <v>69</v>
      </c>
      <c r="C22" s="22" t="s">
        <v>70</v>
      </c>
      <c r="D22" s="19" t="s">
        <v>61</v>
      </c>
      <c r="E22" s="19" t="s">
        <v>62</v>
      </c>
      <c r="F22" s="30">
        <v>14729463.300000001</v>
      </c>
      <c r="G22" s="30">
        <v>14606584.229999999</v>
      </c>
      <c r="H22" s="30">
        <v>3243867.3800000004</v>
      </c>
      <c r="I22" s="30">
        <v>3243867.3800000004</v>
      </c>
      <c r="J22" s="30">
        <v>3243867.3800000004</v>
      </c>
      <c r="K22" s="19" t="s">
        <v>87</v>
      </c>
      <c r="L22" s="19" t="s">
        <v>97</v>
      </c>
      <c r="M22" s="22" t="s">
        <v>129</v>
      </c>
      <c r="N22" s="19" t="s">
        <v>136</v>
      </c>
      <c r="O22" s="19" t="s">
        <v>97</v>
      </c>
      <c r="P22" s="34" t="s">
        <v>137</v>
      </c>
      <c r="Q22" s="34" t="s">
        <v>138</v>
      </c>
      <c r="R22" s="38">
        <v>96.84</v>
      </c>
      <c r="S22" s="32">
        <v>0</v>
      </c>
      <c r="T22" s="48">
        <f>(U22/V22)*100</f>
        <v>88.516746411483254</v>
      </c>
      <c r="U22" s="32">
        <v>370</v>
      </c>
      <c r="V22" s="32">
        <v>418</v>
      </c>
      <c r="W22" s="19" t="s">
        <v>167</v>
      </c>
    </row>
    <row r="23" spans="1:23" ht="38.4" x14ac:dyDescent="0.2">
      <c r="A23" s="19" t="s">
        <v>60</v>
      </c>
      <c r="B23" s="19" t="s">
        <v>69</v>
      </c>
      <c r="C23" s="22" t="s">
        <v>70</v>
      </c>
      <c r="D23" s="19" t="s">
        <v>61</v>
      </c>
      <c r="E23" s="19" t="s">
        <v>62</v>
      </c>
      <c r="F23" s="30">
        <v>14729463.300000001</v>
      </c>
      <c r="G23" s="30">
        <v>14606584.229999999</v>
      </c>
      <c r="H23" s="30">
        <v>3243867.3800000004</v>
      </c>
      <c r="I23" s="30">
        <v>3243867.3800000004</v>
      </c>
      <c r="J23" s="30">
        <v>3243867.3800000004</v>
      </c>
      <c r="K23" s="19" t="s">
        <v>87</v>
      </c>
      <c r="L23" s="19" t="s">
        <v>97</v>
      </c>
      <c r="M23" s="22" t="s">
        <v>129</v>
      </c>
      <c r="N23" s="22" t="s">
        <v>139</v>
      </c>
      <c r="O23" s="19" t="s">
        <v>97</v>
      </c>
      <c r="P23" s="34" t="s">
        <v>140</v>
      </c>
      <c r="Q23" s="34" t="s">
        <v>141</v>
      </c>
      <c r="R23" s="38">
        <v>4.99</v>
      </c>
      <c r="S23" s="32">
        <v>0</v>
      </c>
      <c r="T23" s="48">
        <f>(U23/V23)</f>
        <v>4.9904097646033128</v>
      </c>
      <c r="U23" s="32">
        <v>5724</v>
      </c>
      <c r="V23" s="32">
        <v>1147</v>
      </c>
      <c r="W23" s="19" t="s">
        <v>170</v>
      </c>
    </row>
    <row r="24" spans="1:23" ht="57.6" x14ac:dyDescent="0.2">
      <c r="A24" s="19" t="s">
        <v>60</v>
      </c>
      <c r="B24" s="19" t="s">
        <v>69</v>
      </c>
      <c r="C24" s="22" t="s">
        <v>70</v>
      </c>
      <c r="D24" s="19" t="s">
        <v>61</v>
      </c>
      <c r="E24" s="19" t="s">
        <v>62</v>
      </c>
      <c r="F24" s="30">
        <v>14729463.300000001</v>
      </c>
      <c r="G24" s="30">
        <v>14606584.229999999</v>
      </c>
      <c r="H24" s="30">
        <v>3243867.3800000004</v>
      </c>
      <c r="I24" s="30">
        <v>3243867.3800000004</v>
      </c>
      <c r="J24" s="30">
        <v>3243867.3800000004</v>
      </c>
      <c r="K24" s="19" t="s">
        <v>87</v>
      </c>
      <c r="L24" s="19" t="s">
        <v>108</v>
      </c>
      <c r="M24" s="22" t="s">
        <v>142</v>
      </c>
      <c r="N24" s="22" t="s">
        <v>143</v>
      </c>
      <c r="O24" s="19" t="s">
        <v>108</v>
      </c>
      <c r="P24" s="34" t="s">
        <v>144</v>
      </c>
      <c r="Q24" s="34" t="s">
        <v>145</v>
      </c>
      <c r="R24" s="38">
        <v>54.25</v>
      </c>
      <c r="S24" s="32">
        <v>0</v>
      </c>
      <c r="T24" s="48">
        <f>(U24/V24)*100</f>
        <v>43.424317617866002</v>
      </c>
      <c r="U24" s="32">
        <v>350</v>
      </c>
      <c r="V24" s="32">
        <v>806</v>
      </c>
      <c r="W24" s="19" t="s">
        <v>167</v>
      </c>
    </row>
    <row r="25" spans="1:23" s="39" customFormat="1" ht="19.2" x14ac:dyDescent="0.2">
      <c r="A25" s="20" t="s">
        <v>60</v>
      </c>
      <c r="B25" s="20" t="s">
        <v>69</v>
      </c>
      <c r="C25" s="23" t="s">
        <v>70</v>
      </c>
      <c r="D25" s="20" t="s">
        <v>61</v>
      </c>
      <c r="E25" s="20" t="s">
        <v>62</v>
      </c>
      <c r="F25" s="36">
        <v>14729463.300000001</v>
      </c>
      <c r="G25" s="36">
        <v>14606584.229999999</v>
      </c>
      <c r="H25" s="36">
        <v>3243867.3800000004</v>
      </c>
      <c r="I25" s="36">
        <v>3243867.3800000004</v>
      </c>
      <c r="J25" s="36">
        <v>3243867.3800000004</v>
      </c>
      <c r="K25" s="20"/>
      <c r="L25" s="20"/>
      <c r="M25" s="20"/>
      <c r="N25" s="20"/>
      <c r="O25" s="20"/>
      <c r="P25" s="37"/>
      <c r="Q25" s="37"/>
      <c r="R25" s="38"/>
      <c r="S25" s="38"/>
      <c r="T25" s="38"/>
      <c r="U25" s="38"/>
      <c r="V25" s="38"/>
      <c r="W25" s="20"/>
    </row>
    <row r="26" spans="1:23" ht="48" x14ac:dyDescent="0.2">
      <c r="A26" s="19" t="s">
        <v>60</v>
      </c>
      <c r="B26" s="19" t="s">
        <v>71</v>
      </c>
      <c r="C26" s="22" t="s">
        <v>72</v>
      </c>
      <c r="D26" s="19" t="s">
        <v>61</v>
      </c>
      <c r="E26" s="19" t="s">
        <v>62</v>
      </c>
      <c r="F26" s="30">
        <v>11116890.439999999</v>
      </c>
      <c r="G26" s="30">
        <v>10181695.540000001</v>
      </c>
      <c r="H26" s="30">
        <v>1067365.8400000001</v>
      </c>
      <c r="I26" s="30">
        <v>1067365.8400000001</v>
      </c>
      <c r="J26" s="30">
        <v>1067365.8400000001</v>
      </c>
      <c r="K26" s="19" t="s">
        <v>87</v>
      </c>
      <c r="L26" s="19" t="s">
        <v>97</v>
      </c>
      <c r="M26" s="22" t="s">
        <v>146</v>
      </c>
      <c r="N26" s="22" t="s">
        <v>147</v>
      </c>
      <c r="O26" s="19" t="s">
        <v>97</v>
      </c>
      <c r="P26" s="34" t="s">
        <v>148</v>
      </c>
      <c r="Q26" s="34" t="s">
        <v>149</v>
      </c>
      <c r="R26" s="38">
        <v>100</v>
      </c>
      <c r="S26" s="32">
        <v>0</v>
      </c>
      <c r="T26" s="48">
        <f>(U26/V26)*100</f>
        <v>44.444444444444443</v>
      </c>
      <c r="U26" s="32">
        <v>4</v>
      </c>
      <c r="V26" s="32">
        <v>9</v>
      </c>
      <c r="W26" s="19" t="s">
        <v>167</v>
      </c>
    </row>
    <row r="27" spans="1:23" ht="48" x14ac:dyDescent="0.2">
      <c r="A27" s="19" t="s">
        <v>60</v>
      </c>
      <c r="B27" s="19" t="s">
        <v>71</v>
      </c>
      <c r="C27" s="22" t="s">
        <v>72</v>
      </c>
      <c r="D27" s="19" t="s">
        <v>61</v>
      </c>
      <c r="E27" s="19" t="s">
        <v>62</v>
      </c>
      <c r="F27" s="30">
        <v>11116890.439999999</v>
      </c>
      <c r="G27" s="30">
        <v>10181695.540000001</v>
      </c>
      <c r="H27" s="30">
        <v>1067365.8400000001</v>
      </c>
      <c r="I27" s="30">
        <v>1067365.8400000001</v>
      </c>
      <c r="J27" s="30">
        <v>1067365.8400000001</v>
      </c>
      <c r="K27" s="19" t="s">
        <v>87</v>
      </c>
      <c r="L27" s="19" t="s">
        <v>97</v>
      </c>
      <c r="M27" s="22" t="s">
        <v>146</v>
      </c>
      <c r="N27" s="22" t="s">
        <v>150</v>
      </c>
      <c r="O27" s="19" t="s">
        <v>97</v>
      </c>
      <c r="P27" s="34" t="s">
        <v>151</v>
      </c>
      <c r="Q27" s="34" t="s">
        <v>152</v>
      </c>
      <c r="R27" s="38">
        <v>84.44</v>
      </c>
      <c r="S27" s="32">
        <v>0</v>
      </c>
      <c r="T27" s="48">
        <f>(U27/V27)*100</f>
        <v>0</v>
      </c>
      <c r="U27" s="32">
        <v>0</v>
      </c>
      <c r="V27" s="32">
        <v>48</v>
      </c>
      <c r="W27" s="19" t="s">
        <v>167</v>
      </c>
    </row>
    <row r="28" spans="1:23" ht="38.4" x14ac:dyDescent="0.2">
      <c r="A28" s="19" t="s">
        <v>60</v>
      </c>
      <c r="B28" s="19" t="s">
        <v>71</v>
      </c>
      <c r="C28" s="22" t="s">
        <v>72</v>
      </c>
      <c r="D28" s="19" t="s">
        <v>61</v>
      </c>
      <c r="E28" s="19" t="s">
        <v>62</v>
      </c>
      <c r="F28" s="30">
        <v>11116890.439999999</v>
      </c>
      <c r="G28" s="30">
        <v>10181695.540000001</v>
      </c>
      <c r="H28" s="30">
        <v>1067365.8400000001</v>
      </c>
      <c r="I28" s="30">
        <v>1067365.8400000001</v>
      </c>
      <c r="J28" s="30">
        <v>1067365.8400000001</v>
      </c>
      <c r="K28" s="19" t="s">
        <v>87</v>
      </c>
      <c r="L28" s="19" t="s">
        <v>108</v>
      </c>
      <c r="M28" s="22" t="s">
        <v>153</v>
      </c>
      <c r="N28" s="22" t="s">
        <v>154</v>
      </c>
      <c r="O28" s="19" t="s">
        <v>108</v>
      </c>
      <c r="P28" s="34" t="s">
        <v>155</v>
      </c>
      <c r="Q28" s="34" t="s">
        <v>156</v>
      </c>
      <c r="R28" s="38">
        <v>15</v>
      </c>
      <c r="S28" s="32">
        <v>0</v>
      </c>
      <c r="T28" s="50">
        <f>(U28/V28-1)*100</f>
        <v>11.778983884241567</v>
      </c>
      <c r="U28" s="32">
        <v>107300</v>
      </c>
      <c r="V28" s="32">
        <v>95993</v>
      </c>
      <c r="W28" s="19" t="s">
        <v>168</v>
      </c>
    </row>
    <row r="29" spans="1:23" ht="28.8" x14ac:dyDescent="0.2">
      <c r="A29" s="19" t="s">
        <v>60</v>
      </c>
      <c r="B29" s="19" t="s">
        <v>71</v>
      </c>
      <c r="C29" s="22" t="s">
        <v>72</v>
      </c>
      <c r="D29" s="19" t="s">
        <v>61</v>
      </c>
      <c r="E29" s="19" t="s">
        <v>62</v>
      </c>
      <c r="F29" s="30">
        <v>11116890.439999999</v>
      </c>
      <c r="G29" s="30">
        <v>10181695.540000001</v>
      </c>
      <c r="H29" s="30">
        <v>1067365.8400000001</v>
      </c>
      <c r="I29" s="30">
        <v>1067365.8400000001</v>
      </c>
      <c r="J29" s="30">
        <v>1067365.8400000001</v>
      </c>
      <c r="K29" s="19" t="s">
        <v>87</v>
      </c>
      <c r="L29" s="19" t="s">
        <v>108</v>
      </c>
      <c r="M29" s="22" t="s">
        <v>153</v>
      </c>
      <c r="N29" s="22" t="s">
        <v>157</v>
      </c>
      <c r="O29" s="19" t="s">
        <v>108</v>
      </c>
      <c r="P29" s="34" t="s">
        <v>158</v>
      </c>
      <c r="Q29" s="34" t="s">
        <v>159</v>
      </c>
      <c r="R29" s="38">
        <v>12</v>
      </c>
      <c r="S29" s="32">
        <v>0</v>
      </c>
      <c r="T29" s="50">
        <f>(U29/V29-1)*100</f>
        <v>-73.45668651990691</v>
      </c>
      <c r="U29" s="32">
        <v>175545</v>
      </c>
      <c r="V29" s="32">
        <v>661353</v>
      </c>
      <c r="W29" s="19" t="s">
        <v>168</v>
      </c>
    </row>
    <row r="30" spans="1:23" s="39" customFormat="1" ht="19.2" x14ac:dyDescent="0.2">
      <c r="A30" s="20" t="s">
        <v>60</v>
      </c>
      <c r="B30" s="20" t="s">
        <v>71</v>
      </c>
      <c r="C30" s="23" t="s">
        <v>72</v>
      </c>
      <c r="D30" s="20" t="s">
        <v>61</v>
      </c>
      <c r="E30" s="20" t="s">
        <v>62</v>
      </c>
      <c r="F30" s="36">
        <v>11116890.439999999</v>
      </c>
      <c r="G30" s="36">
        <v>10181695.540000001</v>
      </c>
      <c r="H30" s="36">
        <v>1067365.8400000001</v>
      </c>
      <c r="I30" s="36">
        <v>1067365.8400000001</v>
      </c>
      <c r="J30" s="36">
        <v>1067365.8400000001</v>
      </c>
      <c r="K30" s="20"/>
      <c r="L30" s="20"/>
      <c r="M30" s="20"/>
      <c r="N30" s="20"/>
      <c r="O30" s="20"/>
      <c r="P30" s="37"/>
      <c r="Q30" s="37"/>
      <c r="R30" s="38"/>
      <c r="S30" s="38"/>
      <c r="T30" s="38"/>
      <c r="U30" s="38"/>
      <c r="V30" s="38"/>
      <c r="W30" s="20"/>
    </row>
    <row r="31" spans="1:23" ht="48" x14ac:dyDescent="0.2">
      <c r="A31" s="19" t="s">
        <v>63</v>
      </c>
      <c r="B31" s="19" t="s">
        <v>73</v>
      </c>
      <c r="C31" s="22" t="s">
        <v>74</v>
      </c>
      <c r="D31" s="19" t="s">
        <v>61</v>
      </c>
      <c r="E31" s="19" t="s">
        <v>62</v>
      </c>
      <c r="F31" s="30">
        <v>15327474.449999999</v>
      </c>
      <c r="G31" s="30">
        <v>23975401.190000001</v>
      </c>
      <c r="H31" s="30">
        <v>3195171.5700000003</v>
      </c>
      <c r="I31" s="30">
        <v>3195171.5700000003</v>
      </c>
      <c r="J31" s="30">
        <v>3195171.5700000003</v>
      </c>
      <c r="K31" s="5" t="s">
        <v>87</v>
      </c>
      <c r="L31" s="5" t="s">
        <v>97</v>
      </c>
      <c r="M31" s="45" t="s">
        <v>160</v>
      </c>
      <c r="N31" s="5" t="s">
        <v>161</v>
      </c>
      <c r="O31" s="5" t="s">
        <v>97</v>
      </c>
      <c r="P31" s="21" t="s">
        <v>162</v>
      </c>
      <c r="Q31" s="21" t="s">
        <v>163</v>
      </c>
      <c r="R31" s="38">
        <v>100</v>
      </c>
      <c r="S31" s="32">
        <v>0</v>
      </c>
      <c r="T31" s="48">
        <f>(U31/V31)*100</f>
        <v>53.531598513011147</v>
      </c>
      <c r="U31" s="32">
        <v>432</v>
      </c>
      <c r="V31" s="32">
        <v>807</v>
      </c>
      <c r="W31" s="19" t="s">
        <v>167</v>
      </c>
    </row>
    <row r="32" spans="1:23" s="39" customFormat="1" ht="19.2" x14ac:dyDescent="0.2">
      <c r="A32" s="20" t="s">
        <v>63</v>
      </c>
      <c r="B32" s="20" t="s">
        <v>73</v>
      </c>
      <c r="C32" s="23" t="s">
        <v>74</v>
      </c>
      <c r="D32" s="20" t="s">
        <v>61</v>
      </c>
      <c r="E32" s="20" t="s">
        <v>62</v>
      </c>
      <c r="F32" s="36">
        <v>15327474.449999999</v>
      </c>
      <c r="G32" s="36">
        <v>23975401.190000001</v>
      </c>
      <c r="H32" s="36">
        <v>3195171.5700000003</v>
      </c>
      <c r="I32" s="36">
        <v>3195171.5700000003</v>
      </c>
      <c r="J32" s="36">
        <v>3195171.5700000003</v>
      </c>
      <c r="K32" s="20"/>
      <c r="L32" s="20"/>
      <c r="M32" s="20"/>
      <c r="N32" s="20"/>
      <c r="O32" s="20"/>
      <c r="P32" s="37"/>
      <c r="Q32" s="37"/>
      <c r="R32" s="38"/>
      <c r="S32" s="38"/>
      <c r="T32" s="38"/>
      <c r="U32" s="38"/>
      <c r="V32" s="38"/>
      <c r="W32" s="20"/>
    </row>
    <row r="33" spans="1:23" ht="48" x14ac:dyDescent="0.2">
      <c r="A33" s="19" t="s">
        <v>63</v>
      </c>
      <c r="B33" s="19" t="s">
        <v>75</v>
      </c>
      <c r="C33" s="22" t="s">
        <v>76</v>
      </c>
      <c r="D33" s="19" t="s">
        <v>61</v>
      </c>
      <c r="E33" s="19" t="s">
        <v>62</v>
      </c>
      <c r="F33" s="30">
        <v>42546292.310000002</v>
      </c>
      <c r="G33" s="30">
        <v>45601051.330000006</v>
      </c>
      <c r="H33" s="30">
        <v>5863170.5599999987</v>
      </c>
      <c r="I33" s="30">
        <v>5863170.5599999987</v>
      </c>
      <c r="J33" s="30">
        <v>5863170.5599999987</v>
      </c>
      <c r="K33" s="5" t="s">
        <v>87</v>
      </c>
      <c r="L33" s="5" t="s">
        <v>97</v>
      </c>
      <c r="M33" s="45" t="s">
        <v>164</v>
      </c>
      <c r="N33" s="5" t="s">
        <v>161</v>
      </c>
      <c r="O33" s="5" t="s">
        <v>97</v>
      </c>
      <c r="P33" s="21" t="s">
        <v>162</v>
      </c>
      <c r="Q33" s="21" t="s">
        <v>163</v>
      </c>
      <c r="R33" s="38">
        <v>100</v>
      </c>
      <c r="S33" s="32">
        <v>0</v>
      </c>
      <c r="T33" s="48">
        <f>(U33/V33)*100</f>
        <v>46.601941747572816</v>
      </c>
      <c r="U33" s="32">
        <v>48</v>
      </c>
      <c r="V33" s="32">
        <v>103</v>
      </c>
      <c r="W33" s="19" t="s">
        <v>167</v>
      </c>
    </row>
    <row r="34" spans="1:23" s="39" customFormat="1" ht="28.8" x14ac:dyDescent="0.2">
      <c r="A34" s="20" t="s">
        <v>63</v>
      </c>
      <c r="B34" s="20" t="s">
        <v>75</v>
      </c>
      <c r="C34" s="23" t="s">
        <v>76</v>
      </c>
      <c r="D34" s="20" t="s">
        <v>61</v>
      </c>
      <c r="E34" s="20" t="s">
        <v>62</v>
      </c>
      <c r="F34" s="36">
        <v>42546292.310000002</v>
      </c>
      <c r="G34" s="36">
        <v>45601051.330000006</v>
      </c>
      <c r="H34" s="36">
        <v>5863170.5599999987</v>
      </c>
      <c r="I34" s="36">
        <v>5863170.5599999987</v>
      </c>
      <c r="J34" s="36">
        <v>5863170.5599999987</v>
      </c>
      <c r="K34" s="20"/>
      <c r="L34" s="20"/>
      <c r="M34" s="20"/>
      <c r="N34" s="20"/>
      <c r="O34" s="20"/>
      <c r="P34" s="37"/>
      <c r="Q34" s="37"/>
      <c r="R34" s="38"/>
      <c r="S34" s="38"/>
      <c r="T34" s="38"/>
      <c r="U34" s="38"/>
      <c r="V34" s="38"/>
      <c r="W34" s="20"/>
    </row>
    <row r="35" spans="1:23" ht="48" x14ac:dyDescent="0.2">
      <c r="A35" s="19" t="s">
        <v>63</v>
      </c>
      <c r="B35" s="19" t="s">
        <v>77</v>
      </c>
      <c r="C35" s="22" t="s">
        <v>78</v>
      </c>
      <c r="D35" s="19" t="s">
        <v>64</v>
      </c>
      <c r="E35" s="19" t="s">
        <v>62</v>
      </c>
      <c r="F35" s="30">
        <v>3040024.7600000002</v>
      </c>
      <c r="G35" s="30">
        <v>2124761.4500000002</v>
      </c>
      <c r="H35" s="30">
        <v>418336.76</v>
      </c>
      <c r="I35" s="30">
        <v>418336.76</v>
      </c>
      <c r="J35" s="30">
        <v>418336.76</v>
      </c>
      <c r="K35" s="5" t="s">
        <v>87</v>
      </c>
      <c r="L35" s="5" t="s">
        <v>97</v>
      </c>
      <c r="M35" s="45" t="s">
        <v>165</v>
      </c>
      <c r="N35" s="5" t="s">
        <v>161</v>
      </c>
      <c r="O35" s="5" t="s">
        <v>97</v>
      </c>
      <c r="P35" s="21" t="s">
        <v>162</v>
      </c>
      <c r="Q35" s="21" t="s">
        <v>163</v>
      </c>
      <c r="R35" s="38">
        <v>100</v>
      </c>
      <c r="S35" s="32">
        <v>0</v>
      </c>
      <c r="T35" s="48">
        <f>(U35/V35)*100</f>
        <v>14.375987361769353</v>
      </c>
      <c r="U35" s="32">
        <v>91</v>
      </c>
      <c r="V35" s="32">
        <v>633</v>
      </c>
      <c r="W35" s="19" t="s">
        <v>167</v>
      </c>
    </row>
    <row r="36" spans="1:23" s="39" customFormat="1" ht="19.2" x14ac:dyDescent="0.2">
      <c r="A36" s="20" t="s">
        <v>63</v>
      </c>
      <c r="B36" s="20" t="s">
        <v>77</v>
      </c>
      <c r="C36" s="23" t="s">
        <v>78</v>
      </c>
      <c r="D36" s="20" t="s">
        <v>64</v>
      </c>
      <c r="E36" s="20" t="s">
        <v>62</v>
      </c>
      <c r="F36" s="36">
        <v>3040024.7600000002</v>
      </c>
      <c r="G36" s="36">
        <v>2124761.4500000002</v>
      </c>
      <c r="H36" s="36">
        <v>418336.76</v>
      </c>
      <c r="I36" s="36">
        <v>418336.76</v>
      </c>
      <c r="J36" s="36">
        <v>418336.76</v>
      </c>
      <c r="K36" s="20"/>
      <c r="L36" s="20"/>
      <c r="M36" s="20"/>
      <c r="N36" s="20"/>
      <c r="O36" s="20"/>
      <c r="P36" s="37"/>
      <c r="Q36" s="37"/>
      <c r="R36" s="38"/>
      <c r="S36" s="38"/>
      <c r="T36" s="38"/>
      <c r="U36" s="38"/>
      <c r="V36" s="38"/>
      <c r="W36" s="20"/>
    </row>
    <row r="37" spans="1:23" ht="48" x14ac:dyDescent="0.2">
      <c r="A37" s="19" t="s">
        <v>79</v>
      </c>
      <c r="B37" s="19" t="s">
        <v>80</v>
      </c>
      <c r="C37" s="22" t="s">
        <v>81</v>
      </c>
      <c r="D37" s="19" t="s">
        <v>65</v>
      </c>
      <c r="E37" s="19" t="s">
        <v>62</v>
      </c>
      <c r="F37" s="30">
        <v>4174277.9699999997</v>
      </c>
      <c r="G37" s="30">
        <v>3622155.05</v>
      </c>
      <c r="H37" s="30">
        <v>777314.57000000007</v>
      </c>
      <c r="I37" s="30">
        <v>777314.57000000007</v>
      </c>
      <c r="J37" s="30">
        <v>777314.57000000007</v>
      </c>
      <c r="K37" s="5" t="s">
        <v>87</v>
      </c>
      <c r="L37" s="5" t="s">
        <v>97</v>
      </c>
      <c r="M37" s="45" t="s">
        <v>166</v>
      </c>
      <c r="N37" s="5" t="s">
        <v>161</v>
      </c>
      <c r="O37" s="5" t="s">
        <v>97</v>
      </c>
      <c r="P37" s="21" t="s">
        <v>162</v>
      </c>
      <c r="Q37" s="21" t="s">
        <v>163</v>
      </c>
      <c r="R37" s="38">
        <v>100</v>
      </c>
      <c r="S37" s="32">
        <v>0</v>
      </c>
      <c r="T37" s="38">
        <f>(U37/V37)*100</f>
        <v>77.5</v>
      </c>
      <c r="U37" s="32">
        <v>62</v>
      </c>
      <c r="V37" s="32">
        <v>80</v>
      </c>
      <c r="W37" s="19" t="s">
        <v>167</v>
      </c>
    </row>
    <row r="38" spans="1:23" s="39" customFormat="1" ht="28.8" x14ac:dyDescent="0.2">
      <c r="A38" s="20" t="s">
        <v>79</v>
      </c>
      <c r="B38" s="20" t="s">
        <v>80</v>
      </c>
      <c r="C38" s="23" t="s">
        <v>81</v>
      </c>
      <c r="D38" s="20" t="s">
        <v>65</v>
      </c>
      <c r="E38" s="20" t="s">
        <v>62</v>
      </c>
      <c r="F38" s="36">
        <v>4174277.9699999997</v>
      </c>
      <c r="G38" s="36">
        <v>3622155.05</v>
      </c>
      <c r="H38" s="36">
        <v>777314.57000000007</v>
      </c>
      <c r="I38" s="36">
        <v>777314.57000000007</v>
      </c>
      <c r="J38" s="36">
        <v>777314.57000000007</v>
      </c>
      <c r="K38" s="20"/>
      <c r="L38" s="20"/>
      <c r="M38" s="20"/>
      <c r="N38" s="20"/>
      <c r="O38" s="20"/>
      <c r="P38" s="40"/>
      <c r="Q38" s="40"/>
      <c r="R38" s="38"/>
      <c r="S38" s="38"/>
      <c r="T38" s="38"/>
      <c r="U38" s="38"/>
      <c r="V38" s="38"/>
      <c r="W38" s="20"/>
    </row>
    <row r="39" spans="1:23" x14ac:dyDescent="0.2">
      <c r="A39" s="41"/>
      <c r="B39" s="41"/>
      <c r="C39" s="42"/>
      <c r="D39" s="41"/>
      <c r="E39" s="41"/>
      <c r="F39" s="41"/>
      <c r="G39" s="41"/>
      <c r="H39" s="41"/>
      <c r="I39" s="41"/>
      <c r="J39" s="41"/>
      <c r="K39" s="41"/>
      <c r="L39" s="41"/>
      <c r="M39" s="41"/>
      <c r="N39" s="41"/>
      <c r="O39" s="41"/>
      <c r="P39" s="41"/>
      <c r="Q39" s="41"/>
      <c r="R39" s="46"/>
      <c r="S39" s="41"/>
      <c r="T39" s="46"/>
      <c r="U39" s="41"/>
      <c r="V39" s="41"/>
      <c r="W39" s="41"/>
    </row>
  </sheetData>
  <mergeCells count="1">
    <mergeCell ref="A1:W1"/>
  </mergeCells>
  <pageMargins left="0.7" right="0.7" top="0.75" bottom="0.75" header="0.3" footer="0.3"/>
  <pageSetup scale="30" orientation="landscape" r:id="rId1"/>
  <ignoredErrors>
    <ignoredError sqref="T9:T11" unlockedFormula="1"/>
    <ignoredError sqref="T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ColWidth="12" defaultRowHeight="10.199999999999999" x14ac:dyDescent="0.2"/>
  <cols>
    <col min="1" max="1" width="67.7109375" customWidth="1"/>
    <col min="2" max="2" width="21.85546875" customWidth="1"/>
    <col min="3" max="3" width="12" style="3"/>
  </cols>
  <sheetData>
    <row r="1" spans="1:4" ht="11.4" x14ac:dyDescent="0.2">
      <c r="A1" s="4" t="s">
        <v>28</v>
      </c>
      <c r="B1" s="4" t="s">
        <v>29</v>
      </c>
      <c r="C1" s="3" t="s">
        <v>30</v>
      </c>
      <c r="D1" s="2"/>
    </row>
    <row r="2" spans="1:4" ht="11.4" x14ac:dyDescent="0.2">
      <c r="A2" s="4" t="s">
        <v>31</v>
      </c>
      <c r="B2" s="4" t="s">
        <v>32</v>
      </c>
      <c r="C2" s="3" t="s">
        <v>33</v>
      </c>
      <c r="D2" s="2"/>
    </row>
    <row r="3" spans="1:4" ht="11.4" x14ac:dyDescent="0.2">
      <c r="A3" s="4" t="s">
        <v>34</v>
      </c>
      <c r="B3" s="4" t="s">
        <v>35</v>
      </c>
      <c r="C3" s="3" t="s">
        <v>36</v>
      </c>
      <c r="D3" s="2"/>
    </row>
    <row r="4" spans="1:4" ht="11.4" x14ac:dyDescent="0.2">
      <c r="A4" s="4" t="s">
        <v>37</v>
      </c>
      <c r="B4" s="4" t="s">
        <v>38</v>
      </c>
      <c r="C4" s="3" t="s">
        <v>39</v>
      </c>
      <c r="D4" s="2"/>
    </row>
    <row r="5" spans="1:4" ht="11.4" x14ac:dyDescent="0.2">
      <c r="A5" s="4" t="s">
        <v>40</v>
      </c>
      <c r="B5" s="1"/>
      <c r="D5" s="2"/>
    </row>
    <row r="6" spans="1:4" ht="11.4" x14ac:dyDescent="0.2">
      <c r="A6" s="4" t="s">
        <v>41</v>
      </c>
      <c r="B6" s="1"/>
      <c r="D6" s="2"/>
    </row>
    <row r="7" spans="1:4" ht="11.4" x14ac:dyDescent="0.2">
      <c r="A7" s="4" t="s">
        <v>42</v>
      </c>
      <c r="B7" s="1"/>
      <c r="D7" s="2"/>
    </row>
    <row r="8" spans="1:4" ht="11.4" x14ac:dyDescent="0.2">
      <c r="A8" s="4" t="s">
        <v>43</v>
      </c>
      <c r="B8" s="1"/>
      <c r="D8" s="2"/>
    </row>
    <row r="9" spans="1:4" ht="12" customHeight="1" x14ac:dyDescent="0.2">
      <c r="A9" s="4" t="s">
        <v>44</v>
      </c>
      <c r="B9" s="1"/>
      <c r="D9" s="2"/>
    </row>
    <row r="10" spans="1:4" ht="11.4" x14ac:dyDescent="0.2">
      <c r="A10" s="4" t="s">
        <v>45</v>
      </c>
      <c r="B10" s="1"/>
      <c r="D10" s="2"/>
    </row>
    <row r="11" spans="1:4" ht="11.4" x14ac:dyDescent="0.2">
      <c r="A11" s="4" t="s">
        <v>46</v>
      </c>
      <c r="B11" s="1"/>
      <c r="D11" s="2"/>
    </row>
    <row r="12" spans="1:4" ht="11.4" x14ac:dyDescent="0.2">
      <c r="A12" s="4" t="s">
        <v>47</v>
      </c>
      <c r="B12" s="1"/>
      <c r="D12" s="2"/>
    </row>
    <row r="13" spans="1:4" ht="11.4" x14ac:dyDescent="0.2">
      <c r="A13" s="4" t="s">
        <v>48</v>
      </c>
      <c r="B13" s="1"/>
      <c r="D13" s="2"/>
    </row>
    <row r="14" spans="1:4" ht="11.4" x14ac:dyDescent="0.2">
      <c r="A14" s="4" t="s">
        <v>49</v>
      </c>
      <c r="B14" s="1"/>
      <c r="D14" s="2"/>
    </row>
    <row r="15" spans="1:4" ht="11.4" x14ac:dyDescent="0.2">
      <c r="A15" s="4" t="s">
        <v>50</v>
      </c>
      <c r="B15" s="1"/>
      <c r="D15" s="2"/>
    </row>
    <row r="16" spans="1:4" ht="11.4" x14ac:dyDescent="0.2">
      <c r="A16" s="4" t="s">
        <v>51</v>
      </c>
      <c r="B16" s="1"/>
      <c r="D16" s="2"/>
    </row>
    <row r="17" spans="1:5" ht="11.4" x14ac:dyDescent="0.2">
      <c r="A17" s="4" t="s">
        <v>52</v>
      </c>
      <c r="B17" s="1"/>
      <c r="D17" s="2"/>
    </row>
    <row r="18" spans="1:5" ht="11.4" x14ac:dyDescent="0.2">
      <c r="A18" s="4" t="s">
        <v>53</v>
      </c>
      <c r="B18" s="1"/>
      <c r="D18" s="2"/>
    </row>
    <row r="19" spans="1:5" ht="11.4" x14ac:dyDescent="0.2">
      <c r="A19" s="4" t="s">
        <v>54</v>
      </c>
      <c r="B19" s="1"/>
      <c r="D19" s="2"/>
    </row>
    <row r="20" spans="1:5" ht="11.4" x14ac:dyDescent="0.2">
      <c r="A20" s="4" t="s">
        <v>55</v>
      </c>
      <c r="B20" s="1"/>
      <c r="D20" s="2"/>
    </row>
    <row r="21" spans="1:5" ht="11.4" x14ac:dyDescent="0.2">
      <c r="A21" s="4" t="s">
        <v>56</v>
      </c>
      <c r="B21" s="1"/>
      <c r="E21" s="2"/>
    </row>
    <row r="22" spans="1:5" ht="11.4" x14ac:dyDescent="0.2">
      <c r="A22" s="4" t="s">
        <v>57</v>
      </c>
      <c r="B22" s="1"/>
      <c r="E22" s="2"/>
    </row>
    <row r="23" spans="1:5" ht="11.4" x14ac:dyDescent="0.2">
      <c r="A23" s="4" t="s">
        <v>58</v>
      </c>
      <c r="B23" s="1"/>
      <c r="E23" s="2"/>
    </row>
    <row r="24" spans="1:5" x14ac:dyDescent="0.2">
      <c r="A24" s="3"/>
    </row>
    <row r="25" spans="1:5" x14ac:dyDescent="0.2">
      <c r="A25" s="3"/>
    </row>
    <row r="26" spans="1:5" x14ac:dyDescent="0.2">
      <c r="A26" s="3"/>
    </row>
    <row r="27" spans="1:5" x14ac:dyDescent="0.2">
      <c r="A27" s="3"/>
    </row>
    <row r="28" spans="1:5" x14ac:dyDescent="0.2">
      <c r="A28" s="3"/>
    </row>
    <row r="29" spans="1:5" x14ac:dyDescent="0.2">
      <c r="A29" s="3"/>
    </row>
    <row r="30" spans="1:5" x14ac:dyDescent="0.2">
      <c r="A30" s="3"/>
    </row>
    <row r="31" spans="1:5" x14ac:dyDescent="0.2">
      <c r="A31" s="3"/>
    </row>
    <row r="32" spans="1:5" x14ac:dyDescent="0.2">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Laura Esperanza Araujo Anguiano</cp:lastModifiedBy>
  <cp:revision/>
  <cp:lastPrinted>2025-05-13T16:39:06Z</cp:lastPrinted>
  <dcterms:created xsi:type="dcterms:W3CDTF">2014-10-22T05:35:08Z</dcterms:created>
  <dcterms:modified xsi:type="dcterms:W3CDTF">2025-05-13T16:39:22Z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