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4 informacion anual\"/>
    </mc:Choice>
  </mc:AlternateContent>
  <xr:revisionPtr revIDLastSave="0" documentId="13_ncr:1_{57BCE25F-6E2B-42EE-8344-B97AADEDE0A4}" xr6:coauthVersionLast="47" xr6:coauthVersionMax="47" xr10:uidLastSave="{00000000-0000-0000-0000-000000000000}"/>
  <bookViews>
    <workbookView xWindow="-108" yWindow="-108" windowWidth="23256" windowHeight="12456" xr2:uid="{D14943C6-2BCA-480E-938D-FFA2D7EB6AAA}"/>
  </bookViews>
  <sheets>
    <sheet name="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H40" i="1" s="1"/>
  <c r="I48" i="1"/>
  <c r="I40" i="1" s="1"/>
  <c r="J48" i="1"/>
  <c r="J40" i="1" s="1"/>
  <c r="K48" i="1"/>
  <c r="K40" i="1" s="1"/>
  <c r="L48" i="1"/>
  <c r="M48" i="1"/>
  <c r="N48" i="1"/>
  <c r="C48" i="1"/>
  <c r="D40" i="1"/>
  <c r="E40" i="1"/>
  <c r="F40" i="1"/>
  <c r="G40" i="1"/>
  <c r="L40" i="1"/>
  <c r="M40" i="1"/>
  <c r="N40" i="1"/>
  <c r="C40" i="1"/>
  <c r="C3" i="1" s="1"/>
  <c r="B61" i="1"/>
  <c r="B62" i="1"/>
  <c r="B63" i="1"/>
  <c r="B64" i="1"/>
  <c r="B60" i="1"/>
  <c r="C58" i="1"/>
  <c r="C59" i="1"/>
  <c r="N72" i="1" l="1"/>
  <c r="M72" i="1"/>
  <c r="L72" i="1"/>
  <c r="K72" i="1"/>
  <c r="J72" i="1"/>
  <c r="I72" i="1"/>
  <c r="H72" i="1"/>
  <c r="G72" i="1"/>
  <c r="F72" i="1"/>
  <c r="E72" i="1"/>
  <c r="D72" i="1"/>
  <c r="C72" i="1"/>
  <c r="B72" i="1"/>
  <c r="N59" i="1"/>
  <c r="N58" i="1" s="1"/>
  <c r="M59" i="1"/>
  <c r="M58" i="1" s="1"/>
  <c r="L59" i="1"/>
  <c r="L58" i="1" s="1"/>
  <c r="K59" i="1"/>
  <c r="K58" i="1" s="1"/>
  <c r="J59" i="1"/>
  <c r="J58" i="1" s="1"/>
  <c r="I59" i="1"/>
  <c r="I58" i="1" s="1"/>
  <c r="H59" i="1"/>
  <c r="H58" i="1" s="1"/>
  <c r="G59" i="1"/>
  <c r="G58" i="1" s="1"/>
  <c r="F59" i="1"/>
  <c r="F58" i="1" s="1"/>
  <c r="E59" i="1"/>
  <c r="E58" i="1" s="1"/>
  <c r="D59" i="1"/>
  <c r="D58" i="1" s="1"/>
  <c r="B59" i="1"/>
  <c r="B58" i="1" s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B48" i="1"/>
  <c r="B40" i="1" s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1" i="1"/>
  <c r="N30" i="1" s="1"/>
  <c r="M31" i="1"/>
  <c r="L31" i="1"/>
  <c r="L30" i="1" s="1"/>
  <c r="K31" i="1"/>
  <c r="K30" i="1" s="1"/>
  <c r="J31" i="1"/>
  <c r="I31" i="1"/>
  <c r="H31" i="1"/>
  <c r="H30" i="1" s="1"/>
  <c r="G31" i="1"/>
  <c r="F31" i="1"/>
  <c r="E31" i="1"/>
  <c r="E30" i="1" s="1"/>
  <c r="D31" i="1"/>
  <c r="D30" i="1" s="1"/>
  <c r="C31" i="1"/>
  <c r="C30" i="1" s="1"/>
  <c r="B31" i="1"/>
  <c r="M30" i="1"/>
  <c r="J30" i="1"/>
  <c r="I30" i="1"/>
  <c r="G30" i="1"/>
  <c r="F30" i="1"/>
  <c r="B30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4" i="1"/>
  <c r="M4" i="1"/>
  <c r="L4" i="1"/>
  <c r="K4" i="1"/>
  <c r="J4" i="1"/>
  <c r="I4" i="1"/>
  <c r="H4" i="1"/>
  <c r="G4" i="1"/>
  <c r="F4" i="1"/>
  <c r="E4" i="1"/>
  <c r="D4" i="1"/>
  <c r="C4" i="1"/>
  <c r="B4" i="1"/>
  <c r="G3" i="1" l="1"/>
  <c r="L3" i="1"/>
  <c r="M3" i="1"/>
  <c r="I3" i="1"/>
  <c r="H3" i="1"/>
  <c r="J3" i="1"/>
  <c r="D3" i="1"/>
  <c r="F3" i="1"/>
  <c r="N3" i="1"/>
  <c r="E3" i="1"/>
  <c r="K3" i="1"/>
  <c r="B3" i="1"/>
</calcChain>
</file>

<file path=xl/sharedStrings.xml><?xml version="1.0" encoding="utf-8"?>
<sst xmlns="http://schemas.openxmlformats.org/spreadsheetml/2006/main" count="88" uniqueCount="85">
  <si>
    <t>Tribunal de Justicia Administrativa del Estado de Guanajuato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</si>
  <si>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</si>
  <si>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</si>
  <si>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</si>
  <si>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</si>
  <si>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</si>
  <si>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</si>
  <si>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</si>
  <si>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</si>
  <si>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</si>
  <si>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</si>
  <si>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</si>
  <si>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</si>
  <si>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</si>
  <si>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</si>
  <si>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</si>
  <si>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</si>
  <si>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</si>
  <si>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</si>
  <si>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</si>
  <si>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</si>
  <si>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</si>
  <si>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</si>
  <si>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</si>
  <si>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</si>
  <si>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</si>
  <si>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</si>
  <si>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</si>
  <si>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</si>
  <si>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</si>
  <si>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</si>
  <si>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</si>
  <si>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</si>
  <si>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</si>
  <si>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</si>
  <si>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</si>
  <si>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</si>
  <si>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</si>
  <si>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</si>
  <si>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</si>
  <si>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</si>
  <si>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</si>
  <si>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</si>
  <si>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</si>
  <si>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</si>
  <si>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</si>
  <si>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</si>
  <si>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</si>
  <si>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</si>
  <si>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</si>
  <si>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</si>
  <si>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</si>
  <si>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</si>
  <si>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</si>
  <si>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</si>
  <si>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</si>
  <si>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</si>
  <si>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784301  Cursos</t>
  </si>
  <si>
    <t xml:space="preserve">       785117  Copias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</si>
  <si>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</si>
  <si>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</si>
  <si>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</si>
  <si>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</si>
  <si>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</si>
  <si>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</si>
  <si>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</si>
  <si>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</si>
  <si>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</si>
  <si>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</si>
  <si>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</si>
  <si>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</si>
  <si>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914145  Bienes M Inm e Int</t>
  </si>
  <si>
    <t xml:space="preserve">       914146  Inversion Pub.</t>
  </si>
  <si>
    <t xml:space="preserve">       914147  Invers. Financieras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</si>
  <si>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</si>
  <si>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</si>
  <si>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</si>
  <si>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</si>
  <si>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</si>
  <si>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</si>
  <si>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</si>
  <si>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</si>
  <si>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</si>
  <si>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</si>
  <si>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Calendario de Ingresos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</si>
</sst>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4" fontId="3" fillId="0" borderId="5" xfId="0" applyNumberFormat="1" applyFont="1" applyBorder="1" applyAlignment="1">
      <alignment horizontal="right" vertical="center" wrapText="1"/>
    </xf>
    <xf numFmtId="49" fontId="5" fillId="2" borderId="8" xfId="0" applyNumberFormat="1" applyFont="1" applyFill="1" applyBorder="1" applyAlignment="1">
      <alignment horizontal="left"/>
    </xf>
    <xf numFmtId="4" fontId="5" fillId="2" borderId="8" xfId="0" applyNumberFormat="1" applyFont="1" applyFill="1" applyBorder="1"/>
    <xf numFmtId="0" fontId="3" fillId="0" borderId="5" xfId="0" applyFont="1" applyBorder="1" applyAlignment="1">
      <alignment horizontal="left" vertical="center" wrapText="1" indent="3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AAAE-6BC5-4F39-A9B8-EA2C35CA6158}">
  <sheetPr>
    <pageSetUpPr fitToPage="1"/>
  </sheetPr>
  <dimension ref="A1:P75"/>
  <sheetViews>
    <sheetView tabSelected="1" zoomScaleNormal="100" workbookViewId="0">
      <selection activeCell="A3" sqref="A3"/>
    </sheetView>
  </sheetViews>
  <sheetFormatPr baseColWidth="10" defaultRowHeight="14.4" x14ac:dyDescent="0.3"/>
  <cols>
    <col min="1" max="1" width="60.88671875" bestFit="1" customWidth="1"/>
    <col min="2" max="2" width="14.88671875" bestFit="1" customWidth="1"/>
    <col min="3" max="14" width="13.77734375" bestFit="1" customWidth="1"/>
    <col min="15" max="15" width="13.44140625" bestFit="1" customWidth="1"/>
    <col min="16" max="16" width="12.44140625" bestFit="1" customWidth="1"/>
  </cols>
  <sheetData>
    <row r="1" spans="1:14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35.4" customHeight="1" x14ac:dyDescent="0.3">
      <c r="A2" s="5" t="s">
        <v>84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x14ac:dyDescent="0.3">
      <c r="A3" s="7" t="s">
        <v>1</v>
      </c>
      <c r="B3" s="8">
        <f>+B4+B14+B20+B23+B30+B35+B40+B52+B58+B72</f>
        <v>211933399.09999999</v>
      </c>
      <c r="C3" s="8">
        <f>+C4+C14+C20+C23+C30+C35+C40+C52+C58+C72</f>
        <v>15898836.360000018</v>
      </c>
      <c r="D3" s="8">
        <f t="shared" ref="D3:N3" si="0">+D4+D14+D20+D23+D30+D35+D40+D52+D58+D72</f>
        <v>15898936.239999998</v>
      </c>
      <c r="E3" s="8">
        <f t="shared" si="0"/>
        <v>15898961.239999998</v>
      </c>
      <c r="F3" s="8">
        <f t="shared" si="0"/>
        <v>16682294.239999998</v>
      </c>
      <c r="G3" s="8">
        <f t="shared" si="0"/>
        <v>15922165.249999998</v>
      </c>
      <c r="H3" s="8">
        <f t="shared" si="0"/>
        <v>15898961.249999998</v>
      </c>
      <c r="I3" s="8">
        <f t="shared" si="0"/>
        <v>18363973.25</v>
      </c>
      <c r="J3" s="8">
        <f t="shared" si="0"/>
        <v>16682379.249999998</v>
      </c>
      <c r="K3" s="8">
        <f t="shared" si="0"/>
        <v>16399133.249999998</v>
      </c>
      <c r="L3" s="8">
        <f t="shared" si="0"/>
        <v>15899133.26</v>
      </c>
      <c r="M3" s="8">
        <f t="shared" si="0"/>
        <v>15899158.32</v>
      </c>
      <c r="N3" s="8">
        <f t="shared" si="0"/>
        <v>32489467.189999998</v>
      </c>
    </row>
    <row r="4" spans="1:14" x14ac:dyDescent="0.3">
      <c r="A4" s="9" t="s">
        <v>14</v>
      </c>
      <c r="B4" s="10">
        <f>SUM(B5:B13)</f>
        <v>0</v>
      </c>
      <c r="C4" s="10">
        <f t="shared" ref="C4:N4" si="1">SUM(C5:C13)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0">
        <f t="shared" si="1"/>
        <v>0</v>
      </c>
      <c r="I4" s="10">
        <f t="shared" si="1"/>
        <v>0</v>
      </c>
      <c r="J4" s="10">
        <f t="shared" si="1"/>
        <v>0</v>
      </c>
      <c r="K4" s="10">
        <f t="shared" si="1"/>
        <v>0</v>
      </c>
      <c r="L4" s="10">
        <f t="shared" si="1"/>
        <v>0</v>
      </c>
      <c r="M4" s="10">
        <f t="shared" si="1"/>
        <v>0</v>
      </c>
      <c r="N4" s="10">
        <f t="shared" si="1"/>
        <v>0</v>
      </c>
    </row>
    <row r="5" spans="1:14" ht="18.600000000000001" customHeight="1" x14ac:dyDescent="0.3">
      <c r="A5" s="11" t="s">
        <v>15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</row>
    <row r="6" spans="1:14" ht="18.600000000000001" customHeight="1" x14ac:dyDescent="0.3">
      <c r="A6" s="11" t="s">
        <v>16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</row>
    <row r="7" spans="1:14" ht="18.600000000000001" customHeight="1" x14ac:dyDescent="0.3">
      <c r="A7" s="11" t="s">
        <v>17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</row>
    <row r="8" spans="1:14" ht="18.600000000000001" customHeight="1" x14ac:dyDescent="0.3">
      <c r="A8" s="11" t="s">
        <v>18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ht="18.600000000000001" customHeight="1" x14ac:dyDescent="0.3">
      <c r="A9" s="11" t="s">
        <v>19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ht="18.600000000000001" customHeight="1" x14ac:dyDescent="0.3">
      <c r="A10" s="11" t="s">
        <v>20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ht="18.600000000000001" customHeight="1" x14ac:dyDescent="0.3">
      <c r="A11" s="11" t="s">
        <v>21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ht="18.600000000000001" customHeight="1" x14ac:dyDescent="0.3">
      <c r="A12" s="11" t="s">
        <v>22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ht="18.600000000000001" customHeight="1" x14ac:dyDescent="0.3">
      <c r="A13" s="11" t="s">
        <v>23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ht="18.600000000000001" customHeight="1" x14ac:dyDescent="0.3">
      <c r="A14" s="9" t="s">
        <v>24</v>
      </c>
      <c r="B14" s="10">
        <f>SUM(B15:B19)</f>
        <v>0</v>
      </c>
      <c r="C14" s="10">
        <f t="shared" ref="C14:N14" si="2">SUM(C15:C19)</f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</row>
    <row r="15" spans="1:14" ht="18.600000000000001" customHeight="1" x14ac:dyDescent="0.3">
      <c r="A15" s="11" t="s">
        <v>25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</row>
    <row r="16" spans="1:14" ht="18.600000000000001" customHeight="1" x14ac:dyDescent="0.3">
      <c r="A16" s="11" t="s">
        <v>26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1:14" ht="18.600000000000001" customHeight="1" x14ac:dyDescent="0.3">
      <c r="A17" s="11" t="s">
        <v>27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ht="18.600000000000001" customHeight="1" x14ac:dyDescent="0.3">
      <c r="A18" s="11" t="s">
        <v>28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8.600000000000001" customHeight="1" x14ac:dyDescent="0.3">
      <c r="A19" s="11" t="s">
        <v>29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ht="18.600000000000001" customHeight="1" x14ac:dyDescent="0.3">
      <c r="A20" s="9" t="s">
        <v>30</v>
      </c>
      <c r="B20" s="10">
        <f>SUM(B21:B22)</f>
        <v>0</v>
      </c>
      <c r="C20" s="10">
        <f t="shared" ref="C20:N20" si="3">SUM(C21:C22)</f>
        <v>0</v>
      </c>
      <c r="D20" s="10">
        <f t="shared" si="3"/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 t="shared" si="3"/>
        <v>0</v>
      </c>
    </row>
    <row r="21" spans="1:14" ht="18.600000000000001" customHeight="1" x14ac:dyDescent="0.3">
      <c r="A21" s="11" t="s">
        <v>31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 ht="18.600000000000001" customHeight="1" x14ac:dyDescent="0.3">
      <c r="A22" s="11" t="s">
        <v>32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 ht="18.600000000000001" customHeight="1" x14ac:dyDescent="0.3">
      <c r="A23" s="9" t="s">
        <v>33</v>
      </c>
      <c r="B23" s="10">
        <f>SUM(B24:B29)</f>
        <v>0</v>
      </c>
      <c r="C23" s="10">
        <f t="shared" ref="C23:N23" si="4">SUM(C24:C29)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 s="10">
        <f t="shared" si="4"/>
        <v>0</v>
      </c>
      <c r="K23" s="10">
        <f t="shared" si="4"/>
        <v>0</v>
      </c>
      <c r="L23" s="10">
        <f t="shared" si="4"/>
        <v>0</v>
      </c>
      <c r="M23" s="10">
        <f t="shared" si="4"/>
        <v>0</v>
      </c>
      <c r="N23" s="10">
        <f t="shared" si="4"/>
        <v>0</v>
      </c>
    </row>
    <row r="24" spans="1:14" ht="18.600000000000001" customHeight="1" x14ac:dyDescent="0.3">
      <c r="A24" s="11" t="s">
        <v>34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 ht="18.600000000000001" customHeight="1" x14ac:dyDescent="0.3">
      <c r="A25" s="11" t="s">
        <v>35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  <row r="26" spans="1:14" ht="18.600000000000001" customHeight="1" x14ac:dyDescent="0.3">
      <c r="A26" s="11" t="s">
        <v>36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</row>
    <row r="27" spans="1:14" ht="18.600000000000001" customHeight="1" x14ac:dyDescent="0.3">
      <c r="A27" s="11" t="s">
        <v>37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ht="18.600000000000001" customHeight="1" x14ac:dyDescent="0.3">
      <c r="A28" s="11" t="s">
        <v>38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 ht="18.600000000000001" customHeight="1" x14ac:dyDescent="0.3">
      <c r="A29" s="11" t="s">
        <v>39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</row>
    <row r="30" spans="1:14" ht="18.600000000000001" customHeight="1" x14ac:dyDescent="0.3">
      <c r="A30" s="9" t="s">
        <v>40</v>
      </c>
      <c r="B30" s="10">
        <f>+B31+B33+B34</f>
        <v>1035014</v>
      </c>
      <c r="C30" s="10">
        <f t="shared" ref="C30:N30" si="5">+C31+C33+C34</f>
        <v>86251.16</v>
      </c>
      <c r="D30" s="10">
        <f t="shared" si="5"/>
        <v>86251.16</v>
      </c>
      <c r="E30" s="10">
        <f t="shared" si="5"/>
        <v>86251.16</v>
      </c>
      <c r="F30" s="10">
        <f t="shared" si="5"/>
        <v>86251.16</v>
      </c>
      <c r="G30" s="10">
        <f t="shared" si="5"/>
        <v>86251.17</v>
      </c>
      <c r="H30" s="10">
        <f t="shared" si="5"/>
        <v>86251.17</v>
      </c>
      <c r="I30" s="10">
        <f t="shared" si="5"/>
        <v>86251.17</v>
      </c>
      <c r="J30" s="10">
        <f t="shared" si="5"/>
        <v>86251.17</v>
      </c>
      <c r="K30" s="10">
        <f t="shared" si="5"/>
        <v>86251.17</v>
      </c>
      <c r="L30" s="10">
        <f t="shared" si="5"/>
        <v>86251.17</v>
      </c>
      <c r="M30" s="10">
        <f t="shared" si="5"/>
        <v>86251.17</v>
      </c>
      <c r="N30" s="10">
        <f t="shared" si="5"/>
        <v>86251.17</v>
      </c>
    </row>
    <row r="31" spans="1:14" ht="18.600000000000001" customHeight="1" x14ac:dyDescent="0.3">
      <c r="A31" s="11" t="s">
        <v>40</v>
      </c>
      <c r="B31" s="12">
        <f>+B32</f>
        <v>1035014</v>
      </c>
      <c r="C31" s="12">
        <f t="shared" ref="C31:N31" si="6">+C32</f>
        <v>86251.16</v>
      </c>
      <c r="D31" s="12">
        <f t="shared" si="6"/>
        <v>86251.16</v>
      </c>
      <c r="E31" s="12">
        <f t="shared" si="6"/>
        <v>86251.16</v>
      </c>
      <c r="F31" s="12">
        <f t="shared" si="6"/>
        <v>86251.16</v>
      </c>
      <c r="G31" s="12">
        <f t="shared" si="6"/>
        <v>86251.17</v>
      </c>
      <c r="H31" s="12">
        <f t="shared" si="6"/>
        <v>86251.17</v>
      </c>
      <c r="I31" s="12">
        <f t="shared" si="6"/>
        <v>86251.17</v>
      </c>
      <c r="J31" s="12">
        <f t="shared" si="6"/>
        <v>86251.17</v>
      </c>
      <c r="K31" s="12">
        <f t="shared" si="6"/>
        <v>86251.17</v>
      </c>
      <c r="L31" s="12">
        <f t="shared" si="6"/>
        <v>86251.17</v>
      </c>
      <c r="M31" s="12">
        <f t="shared" si="6"/>
        <v>86251.17</v>
      </c>
      <c r="N31" s="12">
        <f t="shared" si="6"/>
        <v>86251.17</v>
      </c>
    </row>
    <row r="32" spans="1:14" ht="18.600000000000001" customHeight="1" x14ac:dyDescent="0.3">
      <c r="A32" s="13" t="s">
        <v>41</v>
      </c>
      <c r="B32" s="14">
        <v>1035014</v>
      </c>
      <c r="C32" s="14">
        <v>86251.16</v>
      </c>
      <c r="D32" s="14">
        <v>86251.16</v>
      </c>
      <c r="E32" s="14">
        <v>86251.16</v>
      </c>
      <c r="F32" s="14">
        <v>86251.16</v>
      </c>
      <c r="G32" s="14">
        <v>86251.17</v>
      </c>
      <c r="H32" s="14">
        <v>86251.17</v>
      </c>
      <c r="I32" s="14">
        <v>86251.17</v>
      </c>
      <c r="J32" s="14">
        <v>86251.17</v>
      </c>
      <c r="K32" s="14">
        <v>86251.17</v>
      </c>
      <c r="L32" s="14">
        <v>86251.17</v>
      </c>
      <c r="M32" s="14">
        <v>86251.17</v>
      </c>
      <c r="N32" s="14">
        <v>86251.17</v>
      </c>
    </row>
    <row r="33" spans="1:14" ht="18.600000000000001" customHeight="1" x14ac:dyDescent="0.3">
      <c r="A33" s="11" t="s">
        <v>42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</row>
    <row r="34" spans="1:14" ht="18.600000000000001" customHeight="1" x14ac:dyDescent="0.3">
      <c r="A34" s="11" t="s">
        <v>43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</row>
    <row r="35" spans="1:14" ht="18.600000000000001" customHeight="1" x14ac:dyDescent="0.3">
      <c r="A35" s="9" t="s">
        <v>44</v>
      </c>
      <c r="B35" s="10">
        <f>SUM(B36:B39)</f>
        <v>0</v>
      </c>
      <c r="C35" s="10">
        <f t="shared" ref="C35:N35" si="7">SUM(C36:C39)</f>
        <v>0</v>
      </c>
      <c r="D35" s="10">
        <f t="shared" si="7"/>
        <v>0</v>
      </c>
      <c r="E35" s="10">
        <f t="shared" si="7"/>
        <v>0</v>
      </c>
      <c r="F35" s="10">
        <f t="shared" si="7"/>
        <v>0</v>
      </c>
      <c r="G35" s="10">
        <f t="shared" si="7"/>
        <v>0</v>
      </c>
      <c r="H35" s="10">
        <f t="shared" si="7"/>
        <v>0</v>
      </c>
      <c r="I35" s="10">
        <f t="shared" si="7"/>
        <v>0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</v>
      </c>
      <c r="N35" s="10">
        <f t="shared" si="7"/>
        <v>0</v>
      </c>
    </row>
    <row r="36" spans="1:14" ht="18.600000000000001" customHeight="1" x14ac:dyDescent="0.3">
      <c r="A36" s="15" t="s">
        <v>44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</row>
    <row r="37" spans="1:14" ht="18.600000000000001" customHeight="1" x14ac:dyDescent="0.3">
      <c r="A37" s="15" t="s">
        <v>45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</row>
    <row r="38" spans="1:14" ht="18.600000000000001" customHeight="1" x14ac:dyDescent="0.3">
      <c r="A38" s="15" t="s">
        <v>46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</row>
    <row r="39" spans="1:14" ht="18.600000000000001" customHeight="1" x14ac:dyDescent="0.3">
      <c r="A39" s="15" t="s">
        <v>47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</row>
    <row r="40" spans="1:14" ht="18.600000000000001" customHeight="1" x14ac:dyDescent="0.3">
      <c r="A40" s="9" t="s">
        <v>48</v>
      </c>
      <c r="B40" s="10">
        <f>+B41+B42+B43+B44+B45+B46+B47+B48+B51</f>
        <v>2878590</v>
      </c>
      <c r="C40" s="10">
        <f>+C41+C42+C43+C44+C45+C46+C47+C48+C51</f>
        <v>2382.5</v>
      </c>
      <c r="D40" s="10">
        <f t="shared" ref="D40:N40" si="8">+D41+D42+D43+D44+D45+D46+D47+D48+D51</f>
        <v>2382.5</v>
      </c>
      <c r="E40" s="10">
        <f t="shared" si="8"/>
        <v>2382.5</v>
      </c>
      <c r="F40" s="10">
        <f t="shared" si="8"/>
        <v>785715.5</v>
      </c>
      <c r="G40" s="10">
        <f t="shared" si="8"/>
        <v>2382.5</v>
      </c>
      <c r="H40" s="10">
        <f t="shared" si="8"/>
        <v>2382.5</v>
      </c>
      <c r="I40" s="10">
        <f t="shared" si="8"/>
        <v>2382.5</v>
      </c>
      <c r="J40" s="10">
        <f t="shared" si="8"/>
        <v>785715.5</v>
      </c>
      <c r="K40" s="10">
        <f t="shared" si="8"/>
        <v>502382.5</v>
      </c>
      <c r="L40" s="10">
        <f t="shared" si="8"/>
        <v>2382.5</v>
      </c>
      <c r="M40" s="10">
        <f t="shared" si="8"/>
        <v>2382.5</v>
      </c>
      <c r="N40" s="10">
        <f t="shared" si="8"/>
        <v>785716.5</v>
      </c>
    </row>
    <row r="41" spans="1:14" ht="18.600000000000001" customHeight="1" x14ac:dyDescent="0.3">
      <c r="A41" s="11" t="s">
        <v>49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 ht="18.600000000000001" customHeight="1" x14ac:dyDescent="0.3">
      <c r="A42" s="11" t="s">
        <v>50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</row>
    <row r="43" spans="1:14" ht="18.600000000000001" customHeight="1" x14ac:dyDescent="0.3">
      <c r="A43" s="11" t="s">
        <v>51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</row>
    <row r="44" spans="1:14" ht="18.600000000000001" customHeight="1" x14ac:dyDescent="0.3">
      <c r="A44" s="11" t="s">
        <v>52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</row>
    <row r="45" spans="1:14" ht="18.600000000000001" customHeight="1" x14ac:dyDescent="0.3">
      <c r="A45" s="11" t="s">
        <v>53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 ht="18.600000000000001" customHeight="1" x14ac:dyDescent="0.3">
      <c r="A46" s="11" t="s">
        <v>54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18.600000000000001" customHeight="1" x14ac:dyDescent="0.3">
      <c r="A47" s="11" t="s">
        <v>55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 ht="18.600000000000001" customHeight="1" x14ac:dyDescent="0.3">
      <c r="A48" s="11" t="s">
        <v>56</v>
      </c>
      <c r="B48" s="12">
        <f>B49+B50</f>
        <v>2878590</v>
      </c>
      <c r="C48" s="12">
        <f>+C50+C49</f>
        <v>2382.5</v>
      </c>
      <c r="D48" s="12">
        <f t="shared" ref="D48:N48" si="9">+D50+D49</f>
        <v>2382.5</v>
      </c>
      <c r="E48" s="12">
        <f t="shared" si="9"/>
        <v>2382.5</v>
      </c>
      <c r="F48" s="12">
        <f t="shared" si="9"/>
        <v>785715.5</v>
      </c>
      <c r="G48" s="12">
        <f t="shared" si="9"/>
        <v>2382.5</v>
      </c>
      <c r="H48" s="12">
        <f t="shared" si="9"/>
        <v>2382.5</v>
      </c>
      <c r="I48" s="12">
        <f t="shared" si="9"/>
        <v>2382.5</v>
      </c>
      <c r="J48" s="12">
        <f t="shared" si="9"/>
        <v>785715.5</v>
      </c>
      <c r="K48" s="12">
        <f t="shared" si="9"/>
        <v>502382.5</v>
      </c>
      <c r="L48" s="12">
        <f t="shared" si="9"/>
        <v>2382.5</v>
      </c>
      <c r="M48" s="12">
        <f t="shared" si="9"/>
        <v>2382.5</v>
      </c>
      <c r="N48" s="12">
        <f t="shared" si="9"/>
        <v>785716.5</v>
      </c>
    </row>
    <row r="49" spans="1:16" ht="18.600000000000001" customHeight="1" x14ac:dyDescent="0.3">
      <c r="A49" s="13" t="s">
        <v>57</v>
      </c>
      <c r="B49" s="14">
        <v>2850000</v>
      </c>
      <c r="C49" s="14">
        <v>0</v>
      </c>
      <c r="D49" s="14">
        <v>0</v>
      </c>
      <c r="E49" s="14">
        <v>0</v>
      </c>
      <c r="F49" s="14">
        <v>783333</v>
      </c>
      <c r="G49" s="14">
        <v>0</v>
      </c>
      <c r="H49" s="14">
        <v>0</v>
      </c>
      <c r="I49" s="14">
        <v>0</v>
      </c>
      <c r="J49" s="14">
        <v>783333</v>
      </c>
      <c r="K49" s="14">
        <v>500000</v>
      </c>
      <c r="L49" s="14">
        <v>0</v>
      </c>
      <c r="M49" s="14">
        <v>0</v>
      </c>
      <c r="N49" s="14">
        <v>783334</v>
      </c>
    </row>
    <row r="50" spans="1:16" ht="18.600000000000001" customHeight="1" x14ac:dyDescent="0.3">
      <c r="A50" s="13" t="s">
        <v>58</v>
      </c>
      <c r="B50" s="14">
        <v>28590</v>
      </c>
      <c r="C50" s="14">
        <v>2382.5</v>
      </c>
      <c r="D50" s="14">
        <v>2382.5</v>
      </c>
      <c r="E50" s="14">
        <v>2382.5</v>
      </c>
      <c r="F50" s="14">
        <v>2382.5</v>
      </c>
      <c r="G50" s="14">
        <v>2382.5</v>
      </c>
      <c r="H50" s="14">
        <v>2382.5</v>
      </c>
      <c r="I50" s="14">
        <v>2382.5</v>
      </c>
      <c r="J50" s="14">
        <v>2382.5</v>
      </c>
      <c r="K50" s="14">
        <v>2382.5</v>
      </c>
      <c r="L50" s="14">
        <v>2382.5</v>
      </c>
      <c r="M50" s="14">
        <v>2382.5</v>
      </c>
      <c r="N50" s="14">
        <v>2382.5</v>
      </c>
    </row>
    <row r="51" spans="1:16" ht="18.600000000000001" customHeight="1" x14ac:dyDescent="0.3">
      <c r="A51" s="11" t="s">
        <v>59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6" ht="18.600000000000001" customHeight="1" x14ac:dyDescent="0.3">
      <c r="A52" s="9" t="s">
        <v>60</v>
      </c>
      <c r="B52" s="10">
        <f>SUM(B53:B57)</f>
        <v>0</v>
      </c>
      <c r="C52" s="10">
        <f t="shared" ref="C52:N52" si="10">SUM(C53:C57)</f>
        <v>0</v>
      </c>
      <c r="D52" s="10">
        <f t="shared" si="10"/>
        <v>0</v>
      </c>
      <c r="E52" s="10">
        <f t="shared" si="10"/>
        <v>0</v>
      </c>
      <c r="F52" s="10">
        <f t="shared" si="10"/>
        <v>0</v>
      </c>
      <c r="G52" s="10">
        <f t="shared" si="10"/>
        <v>0</v>
      </c>
      <c r="H52" s="10">
        <f t="shared" si="10"/>
        <v>0</v>
      </c>
      <c r="I52" s="10">
        <f t="shared" si="10"/>
        <v>0</v>
      </c>
      <c r="J52" s="10">
        <f t="shared" si="10"/>
        <v>0</v>
      </c>
      <c r="K52" s="10">
        <f t="shared" si="10"/>
        <v>0</v>
      </c>
      <c r="L52" s="10">
        <f t="shared" si="10"/>
        <v>0</v>
      </c>
      <c r="M52" s="10">
        <f t="shared" si="10"/>
        <v>0</v>
      </c>
      <c r="N52" s="10">
        <f t="shared" si="10"/>
        <v>0</v>
      </c>
    </row>
    <row r="53" spans="1:16" ht="18.600000000000001" customHeight="1" x14ac:dyDescent="0.3">
      <c r="A53" s="11" t="s">
        <v>61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6" ht="18.600000000000001" customHeight="1" x14ac:dyDescent="0.3">
      <c r="A54" s="11" t="s">
        <v>62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6" ht="18.600000000000001" customHeight="1" x14ac:dyDescent="0.3">
      <c r="A55" s="11" t="s">
        <v>63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</row>
    <row r="56" spans="1:16" ht="18.600000000000001" customHeight="1" x14ac:dyDescent="0.3">
      <c r="A56" s="11" t="s">
        <v>64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6" ht="18.600000000000001" customHeight="1" x14ac:dyDescent="0.3">
      <c r="A57" s="11" t="s">
        <v>65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6" ht="18.600000000000001" customHeight="1" x14ac:dyDescent="0.3">
      <c r="A58" s="9" t="s">
        <v>66</v>
      </c>
      <c r="B58" s="10">
        <f>+B59+B66+B67+B68+B69+B70+B71</f>
        <v>208019795.09999999</v>
      </c>
      <c r="C58" s="10">
        <f>+C59+C66+C67+C68+C69+C70+C71</f>
        <v>15810202.700000018</v>
      </c>
      <c r="D58" s="10">
        <f t="shared" ref="D58:N58" si="11">+D59+D66+D67+D68+D69+D70+D71</f>
        <v>15810302.579999998</v>
      </c>
      <c r="E58" s="10">
        <f t="shared" si="11"/>
        <v>15810327.579999998</v>
      </c>
      <c r="F58" s="10">
        <f t="shared" si="11"/>
        <v>15810327.579999998</v>
      </c>
      <c r="G58" s="10">
        <f t="shared" si="11"/>
        <v>15833531.579999998</v>
      </c>
      <c r="H58" s="10">
        <f t="shared" si="11"/>
        <v>15810327.579999998</v>
      </c>
      <c r="I58" s="10">
        <f t="shared" si="11"/>
        <v>18275339.579999998</v>
      </c>
      <c r="J58" s="10">
        <f t="shared" si="11"/>
        <v>15810412.579999998</v>
      </c>
      <c r="K58" s="10">
        <f t="shared" si="11"/>
        <v>15810499.579999998</v>
      </c>
      <c r="L58" s="10">
        <f t="shared" si="11"/>
        <v>15810499.59</v>
      </c>
      <c r="M58" s="10">
        <f t="shared" si="11"/>
        <v>15810524.65</v>
      </c>
      <c r="N58" s="10">
        <f t="shared" si="11"/>
        <v>31617499.519999996</v>
      </c>
    </row>
    <row r="59" spans="1:16" ht="18.600000000000001" customHeight="1" x14ac:dyDescent="0.3">
      <c r="A59" s="11" t="s">
        <v>67</v>
      </c>
      <c r="B59" s="12">
        <f>+B60+B61+B62+B63+B64+B65</f>
        <v>208019795.09999999</v>
      </c>
      <c r="C59" s="12">
        <f>+C60+C61+C62+C63+C64+C65</f>
        <v>15810202.700000018</v>
      </c>
      <c r="D59" s="12">
        <f t="shared" ref="D59:N59" si="12">+D60+D61+D62+D63+D64+D65</f>
        <v>15810302.579999998</v>
      </c>
      <c r="E59" s="12">
        <f t="shared" si="12"/>
        <v>15810327.579999998</v>
      </c>
      <c r="F59" s="12">
        <f t="shared" si="12"/>
        <v>15810327.579999998</v>
      </c>
      <c r="G59" s="12">
        <f t="shared" si="12"/>
        <v>15833531.579999998</v>
      </c>
      <c r="H59" s="12">
        <f t="shared" si="12"/>
        <v>15810327.579999998</v>
      </c>
      <c r="I59" s="12">
        <f t="shared" si="12"/>
        <v>18275339.579999998</v>
      </c>
      <c r="J59" s="12">
        <f t="shared" si="12"/>
        <v>15810412.579999998</v>
      </c>
      <c r="K59" s="12">
        <f t="shared" si="12"/>
        <v>15810499.579999998</v>
      </c>
      <c r="L59" s="12">
        <f t="shared" si="12"/>
        <v>15810499.59</v>
      </c>
      <c r="M59" s="12">
        <f t="shared" si="12"/>
        <v>15810524.65</v>
      </c>
      <c r="N59" s="12">
        <f t="shared" si="12"/>
        <v>31617499.519999996</v>
      </c>
    </row>
    <row r="60" spans="1:16" ht="18.600000000000001" customHeight="1" x14ac:dyDescent="0.3">
      <c r="A60" s="13" t="s">
        <v>68</v>
      </c>
      <c r="B60" s="14">
        <f>SUM(C60:N60)</f>
        <v>164521511.31</v>
      </c>
      <c r="C60" s="14">
        <v>12185345.700000018</v>
      </c>
      <c r="D60" s="14">
        <v>12185445.579999998</v>
      </c>
      <c r="E60" s="14">
        <v>12185470.579999998</v>
      </c>
      <c r="F60" s="14">
        <v>12185470.579999998</v>
      </c>
      <c r="G60" s="14">
        <v>12208674.579999998</v>
      </c>
      <c r="H60" s="14">
        <v>12185470.579999998</v>
      </c>
      <c r="I60" s="14">
        <v>14650482.579999998</v>
      </c>
      <c r="J60" s="14">
        <v>12185555.579999998</v>
      </c>
      <c r="K60" s="14">
        <v>12185642.579999998</v>
      </c>
      <c r="L60" s="14">
        <v>12185642.59</v>
      </c>
      <c r="M60" s="14">
        <v>12185667.65</v>
      </c>
      <c r="N60" s="14">
        <v>27992642.729999997</v>
      </c>
      <c r="O60" s="16"/>
      <c r="P60" s="16"/>
    </row>
    <row r="61" spans="1:16" ht="18.600000000000001" customHeight="1" x14ac:dyDescent="0.3">
      <c r="A61" s="13" t="s">
        <v>69</v>
      </c>
      <c r="B61" s="14">
        <f t="shared" ref="B61:B64" si="13">SUM(C61:N61)</f>
        <v>3259367.7500000005</v>
      </c>
      <c r="C61" s="14">
        <v>271613.98999999976</v>
      </c>
      <c r="D61" s="14">
        <v>271613.99</v>
      </c>
      <c r="E61" s="14">
        <v>271613.99</v>
      </c>
      <c r="F61" s="14">
        <v>271613.99</v>
      </c>
      <c r="G61" s="14">
        <v>271613.99</v>
      </c>
      <c r="H61" s="14">
        <v>271613.99</v>
      </c>
      <c r="I61" s="14">
        <v>271613.99</v>
      </c>
      <c r="J61" s="14">
        <v>271613.99</v>
      </c>
      <c r="K61" s="14">
        <v>271613.99</v>
      </c>
      <c r="L61" s="14">
        <v>271613.99</v>
      </c>
      <c r="M61" s="14">
        <v>271613.99</v>
      </c>
      <c r="N61" s="14">
        <v>271613.86</v>
      </c>
      <c r="O61" s="16"/>
      <c r="P61" s="16"/>
    </row>
    <row r="62" spans="1:16" ht="18.600000000000001" customHeight="1" x14ac:dyDescent="0.3">
      <c r="A62" s="13" t="s">
        <v>70</v>
      </c>
      <c r="B62" s="14">
        <f t="shared" si="13"/>
        <v>29170364.159999996</v>
      </c>
      <c r="C62" s="14">
        <v>2430863.6799999997</v>
      </c>
      <c r="D62" s="14">
        <v>2430863.6800000002</v>
      </c>
      <c r="E62" s="14">
        <v>2430863.6800000002</v>
      </c>
      <c r="F62" s="14">
        <v>2430863.6800000002</v>
      </c>
      <c r="G62" s="14">
        <v>2430863.6800000002</v>
      </c>
      <c r="H62" s="14">
        <v>2430863.6800000002</v>
      </c>
      <c r="I62" s="14">
        <v>2430863.6800000002</v>
      </c>
      <c r="J62" s="14">
        <v>2430863.6800000002</v>
      </c>
      <c r="K62" s="14">
        <v>2430863.6800000002</v>
      </c>
      <c r="L62" s="14">
        <v>2430863.6800000002</v>
      </c>
      <c r="M62" s="14">
        <v>2430863.6800000002</v>
      </c>
      <c r="N62" s="14">
        <v>2430863.6800000002</v>
      </c>
      <c r="O62" s="16"/>
      <c r="P62" s="16"/>
    </row>
    <row r="63" spans="1:16" ht="18.600000000000001" customHeight="1" x14ac:dyDescent="0.3">
      <c r="A63" s="13" t="s">
        <v>71</v>
      </c>
      <c r="B63" s="14">
        <f t="shared" si="13"/>
        <v>1200000</v>
      </c>
      <c r="C63" s="14">
        <v>100000</v>
      </c>
      <c r="D63" s="14">
        <v>100000</v>
      </c>
      <c r="E63" s="14">
        <v>100000</v>
      </c>
      <c r="F63" s="14">
        <v>100000</v>
      </c>
      <c r="G63" s="14">
        <v>100000</v>
      </c>
      <c r="H63" s="14">
        <v>100000</v>
      </c>
      <c r="I63" s="14">
        <v>100000</v>
      </c>
      <c r="J63" s="14">
        <v>100000</v>
      </c>
      <c r="K63" s="14">
        <v>100000</v>
      </c>
      <c r="L63" s="14">
        <v>100000</v>
      </c>
      <c r="M63" s="14">
        <v>100000</v>
      </c>
      <c r="N63" s="14">
        <v>100000</v>
      </c>
      <c r="O63" s="16"/>
      <c r="P63" s="16"/>
    </row>
    <row r="64" spans="1:16" ht="18.600000000000001" customHeight="1" x14ac:dyDescent="0.3">
      <c r="A64" s="13" t="s">
        <v>72</v>
      </c>
      <c r="B64" s="14">
        <f t="shared" si="13"/>
        <v>9868551.8800000008</v>
      </c>
      <c r="C64" s="14">
        <v>822379.33000000007</v>
      </c>
      <c r="D64" s="14">
        <v>822379.33</v>
      </c>
      <c r="E64" s="14">
        <v>822379.33</v>
      </c>
      <c r="F64" s="14">
        <v>822379.33</v>
      </c>
      <c r="G64" s="14">
        <v>822379.33</v>
      </c>
      <c r="H64" s="14">
        <v>822379.33</v>
      </c>
      <c r="I64" s="14">
        <v>822379.33</v>
      </c>
      <c r="J64" s="14">
        <v>822379.33</v>
      </c>
      <c r="K64" s="14">
        <v>822379.33</v>
      </c>
      <c r="L64" s="14">
        <v>822379.33</v>
      </c>
      <c r="M64" s="14">
        <v>822379.33</v>
      </c>
      <c r="N64" s="14">
        <v>822379.25</v>
      </c>
      <c r="O64" s="16"/>
      <c r="P64" s="16"/>
    </row>
    <row r="65" spans="1:14" ht="18.600000000000001" customHeight="1" x14ac:dyDescent="0.3">
      <c r="A65" s="13" t="s">
        <v>73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</row>
    <row r="66" spans="1:14" ht="18.600000000000001" customHeight="1" x14ac:dyDescent="0.3">
      <c r="A66" s="11" t="s">
        <v>74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</row>
    <row r="67" spans="1:14" ht="18.600000000000001" customHeight="1" x14ac:dyDescent="0.3">
      <c r="A67" s="11" t="s">
        <v>75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</row>
    <row r="68" spans="1:14" ht="18.600000000000001" customHeight="1" x14ac:dyDescent="0.3">
      <c r="A68" s="11" t="s">
        <v>76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</row>
    <row r="69" spans="1:14" ht="18.600000000000001" customHeight="1" x14ac:dyDescent="0.3">
      <c r="A69" s="11" t="s">
        <v>77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</row>
    <row r="70" spans="1:14" ht="18.600000000000001" customHeight="1" x14ac:dyDescent="0.3">
      <c r="A70" s="11" t="s">
        <v>78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</row>
    <row r="71" spans="1:14" ht="18.600000000000001" customHeight="1" x14ac:dyDescent="0.3">
      <c r="A71" s="11" t="s">
        <v>79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1:14" x14ac:dyDescent="0.3">
      <c r="A72" s="9" t="s">
        <v>80</v>
      </c>
      <c r="B72" s="10">
        <f>SUM(B73:B75)</f>
        <v>0</v>
      </c>
      <c r="C72" s="10">
        <f t="shared" ref="C72:N72" si="14">SUM(C73:C75)</f>
        <v>0</v>
      </c>
      <c r="D72" s="10">
        <f t="shared" si="14"/>
        <v>0</v>
      </c>
      <c r="E72" s="10">
        <f t="shared" si="14"/>
        <v>0</v>
      </c>
      <c r="F72" s="10">
        <f t="shared" si="14"/>
        <v>0</v>
      </c>
      <c r="G72" s="10">
        <f t="shared" si="14"/>
        <v>0</v>
      </c>
      <c r="H72" s="10">
        <f t="shared" si="14"/>
        <v>0</v>
      </c>
      <c r="I72" s="10">
        <f t="shared" si="14"/>
        <v>0</v>
      </c>
      <c r="J72" s="10">
        <f t="shared" si="14"/>
        <v>0</v>
      </c>
      <c r="K72" s="10">
        <f t="shared" si="14"/>
        <v>0</v>
      </c>
      <c r="L72" s="10">
        <f t="shared" si="14"/>
        <v>0</v>
      </c>
      <c r="M72" s="10">
        <f t="shared" si="14"/>
        <v>0</v>
      </c>
      <c r="N72" s="10">
        <f t="shared" si="14"/>
        <v>0</v>
      </c>
    </row>
    <row r="73" spans="1:14" x14ac:dyDescent="0.3">
      <c r="A73" s="11" t="s">
        <v>81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</row>
    <row r="74" spans="1:14" x14ac:dyDescent="0.3">
      <c r="A74" s="11" t="s">
        <v>82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</row>
    <row r="75" spans="1:14" x14ac:dyDescent="0.3">
      <c r="A75" s="11" t="s">
        <v>83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Gabriela Ceballos Acosta</dc:creator>
  <cp:lastModifiedBy>Laura Esperanza Araujo Anguiano</cp:lastModifiedBy>
  <cp:lastPrinted>2023-01-20T20:29:21Z</cp:lastPrinted>
  <dcterms:created xsi:type="dcterms:W3CDTF">2023-01-20T20:28:02Z</dcterms:created>
  <dcterms:modified xsi:type="dcterms:W3CDTF">2025-01-31T19:35:51Z</dcterms:modified>
</cp:coreProperties>
</file>