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<sst xmlns="http://schemas.openxmlformats.org/spreadsheetml/2006/main" count="33" uniqueCount="33">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</sst>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43" fontId="40" fillId="0" borderId="10" xfId="47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1" fillId="0" borderId="12" xfId="0" applyFont="1" applyBorder="1" applyAlignment="1" applyProtection="1">
      <alignment horizontal="left" vertical="center" indent="6"/>
      <protection locked="0"/>
    </xf>
    <xf numFmtId="0" fontId="41" fillId="0" borderId="12" xfId="0" applyFont="1" applyBorder="1" applyAlignment="1" applyProtection="1">
      <alignment vertical="center"/>
      <protection locked="0"/>
    </xf>
    <xf numFmtId="43" fontId="41" fillId="0" borderId="12" xfId="47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left" indent="6"/>
      <protection locked="0"/>
    </xf>
    <xf numFmtId="0" fontId="40" fillId="0" borderId="12" xfId="0" applyFont="1" applyBorder="1" applyAlignment="1" applyProtection="1">
      <alignment horizontal="left" vertical="center" indent="3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horizontal="left" indent="3"/>
      <protection locked="0"/>
    </xf>
    <xf numFmtId="43" fontId="40" fillId="0" borderId="12" xfId="47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left" vertical="center" wrapText="1" indent="3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left" vertical="center" wrapText="1" indent="3"/>
      <protection locked="0"/>
    </xf>
    <xf numFmtId="0" fontId="41" fillId="0" borderId="12" xfId="0" applyFont="1" applyBorder="1" applyAlignment="1" applyProtection="1">
      <alignment horizontal="left" vertical="center" wrapText="1" indent="6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39" fillId="33" borderId="15" xfId="0" applyFont="1" applyFill="1" applyBorder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0</xdr:col>
      <xdr:colOff>1000125</xdr:colOff>
      <xdr:row>3</xdr:row>
      <xdr:rowOff>76200</xdr:rowOff>
    </xdr:to>
    <xdr:pic>
      <xdr:nvPicPr>
        <xdr:cNvPr id="1" name="2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B16" sqref="B16"/>
    </sheetView>
  </sheetViews>
  <sheetFormatPr defaultColWidth="11.421875" defaultRowHeight="15"/>
  <cols>
    <col min="1" max="1" width="47.7109375" style="1" customWidth="1"/>
    <col min="2" max="3" width="16.421875" style="1" customWidth="1"/>
    <col min="4" max="4" width="16.28125" style="1" customWidth="1"/>
    <col min="5" max="5" width="17.00390625" style="1" customWidth="1"/>
    <col min="6" max="6" width="14.7109375" style="1" customWidth="1"/>
    <col min="7" max="7" width="15.57421875" style="1" customWidth="1"/>
    <col min="8" max="16384" width="11.57421875" style="1" customWidth="1"/>
  </cols>
  <sheetData>
    <row r="1" spans="1:7" ht="1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2" t="s">
        <v>29</v>
      </c>
      <c r="B2" s="23"/>
      <c r="C2" s="23"/>
      <c r="D2" s="23"/>
      <c r="E2" s="23"/>
      <c r="F2" s="23"/>
      <c r="G2" s="24"/>
    </row>
    <row r="3" spans="1:7" ht="15.75">
      <c r="A3" s="25" t="s">
        <v>1</v>
      </c>
      <c r="B3" s="26"/>
      <c r="C3" s="26"/>
      <c r="D3" s="26"/>
      <c r="E3" s="26"/>
      <c r="F3" s="26"/>
      <c r="G3" s="27"/>
    </row>
    <row r="4" spans="1:7" ht="15.75">
      <c r="A4" s="25" t="s">
        <v>2</v>
      </c>
      <c r="B4" s="26"/>
      <c r="C4" s="26"/>
      <c r="D4" s="26"/>
      <c r="E4" s="26"/>
      <c r="F4" s="26"/>
      <c r="G4" s="27"/>
    </row>
    <row r="5" spans="1:7" ht="15">
      <c r="A5" s="25" t="s">
        <v>3</v>
      </c>
      <c r="B5" s="26"/>
      <c r="C5" s="26"/>
      <c r="D5" s="26"/>
      <c r="E5" s="26"/>
      <c r="F5" s="26"/>
      <c r="G5" s="27"/>
    </row>
    <row r="6" spans="1:7" ht="15">
      <c r="A6" s="19" t="s">
        <v>4</v>
      </c>
      <c r="B6" s="2">
        <v>2024</v>
      </c>
      <c r="C6" s="19">
        <v>2025</v>
      </c>
      <c r="D6" s="19">
        <v>2026</v>
      </c>
      <c r="E6" s="19">
        <v>2027</v>
      </c>
      <c r="F6" s="19">
        <v>2028</v>
      </c>
      <c r="G6" s="19">
        <v>2029</v>
      </c>
    </row>
    <row r="7" spans="1:7" ht="83.25" customHeight="1">
      <c r="A7" s="20"/>
      <c r="B7" s="3" t="s">
        <v>5</v>
      </c>
      <c r="C7" s="20"/>
      <c r="D7" s="20"/>
      <c r="E7" s="20"/>
      <c r="F7" s="20"/>
      <c r="G7" s="20"/>
    </row>
    <row r="8" spans="1:7" s="5" customFormat="1" ht="27">
      <c r="A8" s="17" t="s">
        <v>6</v>
      </c>
      <c r="B8" s="4">
        <f aca="true" t="shared" si="0" ref="B8:G8">SUM(B9:B20)</f>
        <v>211933399.1</v>
      </c>
      <c r="C8" s="4">
        <f t="shared" si="0"/>
        <v>218291401.073</v>
      </c>
      <c r="D8" s="4">
        <f t="shared" si="0"/>
        <v>224840143.10519</v>
      </c>
      <c r="E8" s="4">
        <f t="shared" si="0"/>
        <v>231585347.3983457</v>
      </c>
      <c r="F8" s="4">
        <f t="shared" si="0"/>
        <v>238532907.8202961</v>
      </c>
      <c r="G8" s="4">
        <f t="shared" si="0"/>
        <v>245688895.054905</v>
      </c>
    </row>
    <row r="9" spans="1:7" s="5" customFormat="1" ht="13.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5" customFormat="1" ht="13.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5" customFormat="1" ht="13.5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s="5" customFormat="1" ht="13.5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s="5" customFormat="1" ht="13.5">
      <c r="A13" s="6" t="s">
        <v>11</v>
      </c>
      <c r="B13" s="8">
        <v>1035014</v>
      </c>
      <c r="C13" s="8">
        <f>+B13*1.03</f>
        <v>1066064.42</v>
      </c>
      <c r="D13" s="8">
        <f>+C13*1.03</f>
        <v>1098046.3525999999</v>
      </c>
      <c r="E13" s="8">
        <f>+D13*1.03</f>
        <v>1130987.743178</v>
      </c>
      <c r="F13" s="8">
        <f>+E13*1.03</f>
        <v>1164917.37547334</v>
      </c>
      <c r="G13" s="8">
        <f>+F13*1.03</f>
        <v>1199864.8967375404</v>
      </c>
    </row>
    <row r="14" spans="1:7" s="5" customFormat="1" ht="13.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s="5" customFormat="1" ht="27">
      <c r="A15" s="18" t="s">
        <v>30</v>
      </c>
      <c r="B15" s="8">
        <v>2878590</v>
      </c>
      <c r="C15" s="8">
        <f>+B15*1.03</f>
        <v>2964947.7</v>
      </c>
      <c r="D15" s="8">
        <f>+C15*1.03</f>
        <v>3053896.131</v>
      </c>
      <c r="E15" s="8">
        <f>+D15*1.03</f>
        <v>3145513.01493</v>
      </c>
      <c r="F15" s="8">
        <f>+E15*1.03</f>
        <v>3239878.4053779</v>
      </c>
      <c r="G15" s="8">
        <f>+F15*1.03</f>
        <v>3337074.7575392374</v>
      </c>
    </row>
    <row r="16" spans="1:7" s="5" customFormat="1" ht="13.5">
      <c r="A16" s="18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s="5" customFormat="1" ht="13.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s="5" customFormat="1" ht="13.5">
      <c r="A18" s="6" t="s">
        <v>31</v>
      </c>
      <c r="B18" s="8">
        <v>208019795.1</v>
      </c>
      <c r="C18" s="8">
        <f>+B18*1.03</f>
        <v>214260388.953</v>
      </c>
      <c r="D18" s="8">
        <f>+C18*1.03</f>
        <v>220688200.62159002</v>
      </c>
      <c r="E18" s="8">
        <f>+D18*1.03</f>
        <v>227308846.64023772</v>
      </c>
      <c r="F18" s="8">
        <f>+E18*1.03</f>
        <v>234128112.03944486</v>
      </c>
      <c r="G18" s="8">
        <f>+F18*1.03</f>
        <v>241151955.4006282</v>
      </c>
    </row>
    <row r="19" spans="1:7" s="5" customFormat="1" ht="13.5">
      <c r="A19" s="6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s="5" customFormat="1" ht="13.5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s="5" customFormat="1" ht="13.5">
      <c r="A21" s="7"/>
      <c r="B21" s="7"/>
      <c r="C21" s="7"/>
      <c r="D21" s="7"/>
      <c r="E21" s="7"/>
      <c r="F21" s="7"/>
      <c r="G21" s="7"/>
    </row>
    <row r="22" spans="1:7" s="5" customFormat="1" ht="13.5">
      <c r="A22" s="10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5" customFormat="1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s="5" customFormat="1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s="5" customFormat="1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s="5" customFormat="1" ht="27">
      <c r="A26" s="18" t="s">
        <v>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s="5" customFormat="1" ht="13.5">
      <c r="A27" s="6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s="5" customFormat="1" ht="13.5">
      <c r="A28" s="7"/>
      <c r="B28" s="7"/>
      <c r="C28" s="7"/>
      <c r="D28" s="7"/>
      <c r="E28" s="7"/>
      <c r="F28" s="7"/>
      <c r="G28" s="7"/>
    </row>
    <row r="29" spans="1:7" s="5" customFormat="1" ht="13.5">
      <c r="A29" s="10" t="s">
        <v>22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s="5" customFormat="1" ht="13.5">
      <c r="A30" s="6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s="5" customFormat="1" ht="13.5">
      <c r="A31" s="7"/>
      <c r="B31" s="7"/>
      <c r="C31" s="7"/>
      <c r="D31" s="7"/>
      <c r="E31" s="7"/>
      <c r="F31" s="7"/>
      <c r="G31" s="7"/>
    </row>
    <row r="32" spans="1:7" s="5" customFormat="1" ht="13.5">
      <c r="A32" s="12" t="s">
        <v>24</v>
      </c>
      <c r="B32" s="13">
        <f aca="true" t="shared" si="1" ref="B32:G32">+B8+B22</f>
        <v>211933399.1</v>
      </c>
      <c r="C32" s="13">
        <f t="shared" si="1"/>
        <v>218291401.073</v>
      </c>
      <c r="D32" s="13">
        <f t="shared" si="1"/>
        <v>224840143.10519</v>
      </c>
      <c r="E32" s="13">
        <f t="shared" si="1"/>
        <v>231585347.3983457</v>
      </c>
      <c r="F32" s="13">
        <f t="shared" si="1"/>
        <v>238532907.8202961</v>
      </c>
      <c r="G32" s="13">
        <f t="shared" si="1"/>
        <v>245688895.054905</v>
      </c>
    </row>
    <row r="33" spans="1:7" s="5" customFormat="1" ht="13.5">
      <c r="A33" s="7"/>
      <c r="B33" s="7"/>
      <c r="C33" s="7"/>
      <c r="D33" s="7"/>
      <c r="E33" s="7"/>
      <c r="F33" s="7"/>
      <c r="G33" s="7"/>
    </row>
    <row r="34" spans="1:7" s="5" customFormat="1" ht="13.5">
      <c r="A34" s="10" t="s">
        <v>25</v>
      </c>
      <c r="B34" s="11"/>
      <c r="C34" s="11"/>
      <c r="D34" s="11"/>
      <c r="E34" s="11"/>
      <c r="F34" s="11"/>
      <c r="G34" s="11"/>
    </row>
    <row r="35" spans="1:7" s="5" customFormat="1" ht="27">
      <c r="A35" s="14" t="s">
        <v>26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s="5" customFormat="1" ht="27">
      <c r="A36" s="14" t="s">
        <v>27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s="5" customFormat="1" ht="13.5">
      <c r="A37" s="10" t="s">
        <v>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5" customFormat="1" ht="13.5">
      <c r="A38" s="15"/>
      <c r="B38" s="16"/>
      <c r="C38" s="16"/>
      <c r="D38" s="16"/>
      <c r="E38" s="16"/>
      <c r="F38" s="16"/>
      <c r="G38" s="16"/>
    </row>
  </sheetData>
  <sheetProtection/>
  <mergeCells count="11"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  <mergeCell ref="C6:C7"/>
  </mergeCells>
  <dataValidations count="2"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d)" sqref="C6:G7"/>
  </dataValidations>
  <printOptions/>
  <pageMargins left="0.7086614173228347" right="0" top="0.7480314960629921" bottom="0.7480314960629921" header="0.31496062992125984" footer="0.31496062992125984"/>
  <pageSetup horizontalDpi="1200" verticalDpi="1200" orientation="portrait" paperSize="9" scale="65" r:id="rId2"/>
  <ignoredErrors>
    <ignoredError sqref="B32:G32 B8:G8 C13:G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</dc:creator>
  <cp:keywords/>
  <dc:description/>
  <cp:lastModifiedBy>Laura Esperanza Araujo Anguiano</cp:lastModifiedBy>
  <cp:lastPrinted>2022-01-13T19:28:53Z</cp:lastPrinted>
  <dcterms:created xsi:type="dcterms:W3CDTF">2020-02-06T00:27:46Z</dcterms:created>
  <dcterms:modified xsi:type="dcterms:W3CDTF">2024-04-18T19:51:44Z</dcterms:modified>
  <cp:category/>
  <cp:version/>
  <cp:contentType/>
  <cp:contentStatus/>
</cp:coreProperties>
</file>