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ownloads\"/>
    </mc:Choice>
  </mc:AlternateContent>
  <xr:revisionPtr revIDLastSave="0" documentId="8_{15FEAC5B-3EB6-444F-99EF-C670AE4AB401}" xr6:coauthVersionLast="47" xr6:coauthVersionMax="47" xr10:uidLastSave="{00000000-0000-0000-0000-000000000000}"/>
  <bookViews>
    <workbookView xWindow="-120" yWindow="-120" windowWidth="20640" windowHeight="11040" xr2:uid="{D249B751-240C-43B0-A560-8D70386D568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3" i="1" l="1"/>
  <c r="N73" i="1"/>
  <c r="N3" i="1" s="1"/>
  <c r="M73" i="1"/>
  <c r="L73" i="1"/>
  <c r="K73" i="1"/>
  <c r="J73" i="1"/>
  <c r="I73" i="1"/>
  <c r="H73" i="1"/>
  <c r="G73" i="1"/>
  <c r="F73" i="1"/>
  <c r="E73" i="1"/>
  <c r="D73" i="1"/>
  <c r="C73" i="1"/>
  <c r="O59" i="1"/>
  <c r="N59" i="1"/>
  <c r="M59" i="1"/>
  <c r="L59" i="1"/>
  <c r="K59" i="1"/>
  <c r="K58" i="1" s="1"/>
  <c r="J59" i="1"/>
  <c r="J58" i="1" s="1"/>
  <c r="I59" i="1"/>
  <c r="H59" i="1"/>
  <c r="G59" i="1"/>
  <c r="F59" i="1"/>
  <c r="E59" i="1"/>
  <c r="D59" i="1"/>
  <c r="C59" i="1"/>
  <c r="C58" i="1" s="1"/>
  <c r="O58" i="1"/>
  <c r="N58" i="1"/>
  <c r="M58" i="1"/>
  <c r="L58" i="1"/>
  <c r="I58" i="1"/>
  <c r="H58" i="1"/>
  <c r="G58" i="1"/>
  <c r="F58" i="1"/>
  <c r="E58" i="1"/>
  <c r="D58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48" i="1"/>
  <c r="N48" i="1"/>
  <c r="M48" i="1"/>
  <c r="M40" i="1" s="1"/>
  <c r="L48" i="1"/>
  <c r="K48" i="1"/>
  <c r="J48" i="1"/>
  <c r="J40" i="1" s="1"/>
  <c r="I48" i="1"/>
  <c r="I40" i="1" s="1"/>
  <c r="H48" i="1"/>
  <c r="G48" i="1"/>
  <c r="F48" i="1"/>
  <c r="E48" i="1"/>
  <c r="E40" i="1" s="1"/>
  <c r="D48" i="1"/>
  <c r="C48" i="1"/>
  <c r="O40" i="1"/>
  <c r="N40" i="1"/>
  <c r="L40" i="1"/>
  <c r="K40" i="1"/>
  <c r="H40" i="1"/>
  <c r="G40" i="1"/>
  <c r="F40" i="1"/>
  <c r="D40" i="1"/>
  <c r="C40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1" i="1"/>
  <c r="N31" i="1"/>
  <c r="M31" i="1"/>
  <c r="L31" i="1"/>
  <c r="L30" i="1" s="1"/>
  <c r="K31" i="1"/>
  <c r="J31" i="1"/>
  <c r="I31" i="1"/>
  <c r="I30" i="1" s="1"/>
  <c r="H31" i="1"/>
  <c r="H30" i="1" s="1"/>
  <c r="G31" i="1"/>
  <c r="F31" i="1"/>
  <c r="E31" i="1"/>
  <c r="D31" i="1"/>
  <c r="D30" i="1" s="1"/>
  <c r="C31" i="1"/>
  <c r="O30" i="1"/>
  <c r="N30" i="1"/>
  <c r="M30" i="1"/>
  <c r="K30" i="1"/>
  <c r="J30" i="1"/>
  <c r="G30" i="1"/>
  <c r="F30" i="1"/>
  <c r="E30" i="1"/>
  <c r="C30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0" i="1"/>
  <c r="N20" i="1"/>
  <c r="M20" i="1"/>
  <c r="L20" i="1"/>
  <c r="K20" i="1"/>
  <c r="J20" i="1"/>
  <c r="I20" i="1"/>
  <c r="H20" i="1"/>
  <c r="H3" i="1" s="1"/>
  <c r="G20" i="1"/>
  <c r="F20" i="1"/>
  <c r="E20" i="1"/>
  <c r="D20" i="1"/>
  <c r="C20" i="1"/>
  <c r="O14" i="1"/>
  <c r="N14" i="1"/>
  <c r="M14" i="1"/>
  <c r="M3" i="1" s="1"/>
  <c r="L14" i="1"/>
  <c r="L3" i="1" s="1"/>
  <c r="K14" i="1"/>
  <c r="J14" i="1"/>
  <c r="I14" i="1"/>
  <c r="H14" i="1"/>
  <c r="G14" i="1"/>
  <c r="F14" i="1"/>
  <c r="E14" i="1"/>
  <c r="E3" i="1" s="1"/>
  <c r="D14" i="1"/>
  <c r="D3" i="1" s="1"/>
  <c r="C14" i="1"/>
  <c r="O4" i="1"/>
  <c r="O3" i="1" s="1"/>
  <c r="N4" i="1"/>
  <c r="M4" i="1"/>
  <c r="L4" i="1"/>
  <c r="K4" i="1"/>
  <c r="J4" i="1"/>
  <c r="J3" i="1" s="1"/>
  <c r="I4" i="1"/>
  <c r="I3" i="1" s="1"/>
  <c r="H4" i="1"/>
  <c r="G4" i="1"/>
  <c r="G3" i="1" s="1"/>
  <c r="F4" i="1"/>
  <c r="E4" i="1"/>
  <c r="D4" i="1"/>
  <c r="C4" i="1"/>
  <c r="F3" i="1"/>
  <c r="C3" i="1" l="1"/>
  <c r="K3" i="1"/>
</calcChain>
</file>

<file path=xl/sharedStrings.xml><?xml version="1.0" encoding="utf-8"?>
<sst xmlns="http://schemas.openxmlformats.org/spreadsheetml/2006/main" count="89" uniqueCount="86">
  <si>
    <t>Tribunal de Justicia Administrativa del Estado de Guanajuato</t>
  </si>
  <si>
    <t>Calendario de Ingresos del Ejercicio Fiscal 2024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</si>
  <si>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</si>
  <si>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</si>
  <si>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</si>
  <si>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</si>
  <si>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</si>
  <si>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</si>
  <si>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</si>
  <si>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</si>
  <si>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</si>
  <si>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</si>
  <si>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</si>
  <si>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</si>
  <si>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</si>
  <si>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</si>
  <si>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</si>
  <si>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</si>
  <si>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</si>
  <si>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</si>
  <si>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</si>
  <si>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</si>
  <si>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</si>
  <si>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</si>
  <si>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</si>
  <si>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</si>
  <si>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</si>
  <si>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</si>
  <si>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</si>
  <si>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</si>
  <si>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r>
      <t>Accesorios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de Cuotas y Aportaciones de Seguridad Social</t>
    </r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</si>
  <si>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</si>
  <si>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</si>
  <si>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</si>
  <si>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</si>
  <si>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</si>
  <si>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</si>
  <si>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</si>
  <si>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</si>
  <si>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</si>
  <si>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</si>
  <si>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</si>
  <si>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 xml:space="preserve">       515101  Intereses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</si>
  <si>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</si>
  <si>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</si>
  <si>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</si>
  <si>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</si>
  <si>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</si>
  <si>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</si>
  <si>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</si>
  <si>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</si>
  <si>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</si>
  <si>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</si>
  <si>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</si>
  <si>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</si>
  <si>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</si>
  <si>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</si>
  <si>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</si>
  <si>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 xml:space="preserve">       784301  Cursos</t>
  </si>
  <si>
    <t xml:space="preserve">       785117  Copias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</si>
  <si>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</si>
  <si>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</si>
  <si>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</si>
  <si>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</si>
  <si>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</si>
  <si>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</si>
  <si>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</si>
  <si>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</si>
  <si>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</si>
  <si>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 xml:space="preserve">       914141  Servicios Personales</t>
  </si>
  <si>
    <t xml:space="preserve">       914142  Mat y Suministros</t>
  </si>
  <si>
    <t xml:space="preserve">       914143  Servicios Generales</t>
  </si>
  <si>
    <t xml:space="preserve">       914144  Ayudas</t>
  </si>
  <si>
    <t xml:space="preserve">       914145  Bienes M Inm e Int</t>
  </si>
  <si>
    <t xml:space="preserve">       914146  Inversion Pub.</t>
  </si>
  <si>
    <t xml:space="preserve">       914147  Invers. Financieras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</si>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</sst>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 indent="2"/>
    </xf>
    <xf numFmtId="4" fontId="3" fillId="0" borderId="5" xfId="0" applyNumberFormat="1" applyFont="1" applyBorder="1" applyAlignment="1">
      <alignment horizontal="right" vertical="center" wrapText="1"/>
    </xf>
    <xf numFmtId="49" fontId="5" fillId="2" borderId="8" xfId="0" applyNumberFormat="1" applyFont="1" applyFill="1" applyBorder="1" applyAlignment="1">
      <alignment horizontal="left"/>
    </xf>
    <xf numFmtId="4" fontId="5" fillId="2" borderId="8" xfId="0" applyNumberFormat="1" applyFont="1" applyFill="1" applyBorder="1"/>
    <xf numFmtId="0" fontId="3" fillId="0" borderId="5" xfId="0" applyFont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ABAA3-C870-4B29-B945-7AA2260630FF}">
  <dimension ref="B1:O76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1" width="4.5703125" customWidth="1"/>
    <col min="2" max="2" width="70.7109375" customWidth="1"/>
    <col min="3" max="15" width="18.7109375" customWidth="1"/>
  </cols>
  <sheetData>
    <row r="1" spans="2:15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2:15" x14ac:dyDescent="0.25"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2:15" x14ac:dyDescent="0.25">
      <c r="B3" s="7" t="s">
        <v>2</v>
      </c>
      <c r="C3" s="8">
        <f>+C4+C14+C20+C23+C30+C35+C40+C52+C58+C73</f>
        <v>-211933399.09999999</v>
      </c>
      <c r="D3" s="8">
        <f t="shared" ref="D3:O3" si="0">+D4+D14+D20+D23+D30+D35+D40+D52+D58+D73</f>
        <v>-15898836.359999999</v>
      </c>
      <c r="E3" s="8">
        <f t="shared" si="0"/>
        <v>-15898936.24</v>
      </c>
      <c r="F3" s="8">
        <f t="shared" si="0"/>
        <v>-15898961.24</v>
      </c>
      <c r="G3" s="8">
        <f t="shared" si="0"/>
        <v>-16682294.24</v>
      </c>
      <c r="H3" s="8">
        <f t="shared" si="0"/>
        <v>-15922165.25</v>
      </c>
      <c r="I3" s="8">
        <f t="shared" si="0"/>
        <v>-15898961.25</v>
      </c>
      <c r="J3" s="8">
        <f t="shared" si="0"/>
        <v>-18363973.25</v>
      </c>
      <c r="K3" s="8">
        <f t="shared" si="0"/>
        <v>-16682379.25</v>
      </c>
      <c r="L3" s="8">
        <f t="shared" si="0"/>
        <v>-16399133.25</v>
      </c>
      <c r="M3" s="8">
        <f t="shared" si="0"/>
        <v>-15899133.26</v>
      </c>
      <c r="N3" s="8">
        <f t="shared" si="0"/>
        <v>-15899158.32</v>
      </c>
      <c r="O3" s="8">
        <f t="shared" si="0"/>
        <v>-32489467.190000001</v>
      </c>
    </row>
    <row r="4" spans="2:15" x14ac:dyDescent="0.25">
      <c r="B4" s="9" t="s">
        <v>15</v>
      </c>
      <c r="C4" s="10">
        <f>SUM(C5:C13)</f>
        <v>0</v>
      </c>
      <c r="D4" s="10">
        <f t="shared" ref="D4:O4" si="1">SUM(D5:D13)</f>
        <v>0</v>
      </c>
      <c r="E4" s="10">
        <f t="shared" si="1"/>
        <v>0</v>
      </c>
      <c r="F4" s="10">
        <f t="shared" si="1"/>
        <v>0</v>
      </c>
      <c r="G4" s="10">
        <f t="shared" si="1"/>
        <v>0</v>
      </c>
      <c r="H4" s="10">
        <f t="shared" si="1"/>
        <v>0</v>
      </c>
      <c r="I4" s="10">
        <f t="shared" si="1"/>
        <v>0</v>
      </c>
      <c r="J4" s="10">
        <f t="shared" si="1"/>
        <v>0</v>
      </c>
      <c r="K4" s="10">
        <f t="shared" si="1"/>
        <v>0</v>
      </c>
      <c r="L4" s="10">
        <f t="shared" si="1"/>
        <v>0</v>
      </c>
      <c r="M4" s="10">
        <f t="shared" si="1"/>
        <v>0</v>
      </c>
      <c r="N4" s="10">
        <f t="shared" si="1"/>
        <v>0</v>
      </c>
      <c r="O4" s="10">
        <f t="shared" si="1"/>
        <v>0</v>
      </c>
    </row>
    <row r="5" spans="2:15" x14ac:dyDescent="0.25">
      <c r="B5" s="11" t="s">
        <v>16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</row>
    <row r="6" spans="2:15" x14ac:dyDescent="0.25">
      <c r="B6" s="11" t="s">
        <v>17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</row>
    <row r="7" spans="2:15" x14ac:dyDescent="0.25">
      <c r="B7" s="11" t="s">
        <v>18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</row>
    <row r="8" spans="2:15" x14ac:dyDescent="0.25">
      <c r="B8" s="11" t="s">
        <v>19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</row>
    <row r="9" spans="2:15" x14ac:dyDescent="0.25">
      <c r="B9" s="11" t="s">
        <v>20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</row>
    <row r="10" spans="2:15" x14ac:dyDescent="0.25">
      <c r="B10" s="11" t="s">
        <v>21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</row>
    <row r="11" spans="2:15" x14ac:dyDescent="0.25">
      <c r="B11" s="11" t="s">
        <v>22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</row>
    <row r="12" spans="2:15" x14ac:dyDescent="0.25">
      <c r="B12" s="11" t="s">
        <v>23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</row>
    <row r="13" spans="2:15" ht="22.5" x14ac:dyDescent="0.25">
      <c r="B13" s="11" t="s">
        <v>24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</row>
    <row r="14" spans="2:15" x14ac:dyDescent="0.25">
      <c r="B14" s="9" t="s">
        <v>25</v>
      </c>
      <c r="C14" s="10">
        <f>SUM(C15:C19)</f>
        <v>0</v>
      </c>
      <c r="D14" s="10">
        <f t="shared" ref="D14:O14" si="2">SUM(D15:D19)</f>
        <v>0</v>
      </c>
      <c r="E14" s="10">
        <f t="shared" si="2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 t="shared" si="2"/>
        <v>0</v>
      </c>
      <c r="M14" s="10">
        <f t="shared" si="2"/>
        <v>0</v>
      </c>
      <c r="N14" s="10">
        <f t="shared" si="2"/>
        <v>0</v>
      </c>
      <c r="O14" s="10">
        <f t="shared" si="2"/>
        <v>0</v>
      </c>
    </row>
    <row r="15" spans="2:15" x14ac:dyDescent="0.25">
      <c r="B15" s="11" t="s">
        <v>26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</row>
    <row r="16" spans="2:15" x14ac:dyDescent="0.25">
      <c r="B16" s="11" t="s">
        <v>27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</row>
    <row r="17" spans="2:15" x14ac:dyDescent="0.25">
      <c r="B17" s="11" t="s">
        <v>28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</row>
    <row r="18" spans="2:15" x14ac:dyDescent="0.25">
      <c r="B18" s="11" t="s">
        <v>29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</row>
    <row r="19" spans="2:15" x14ac:dyDescent="0.25">
      <c r="B19" s="11" t="s">
        <v>30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</row>
    <row r="20" spans="2:15" x14ac:dyDescent="0.25">
      <c r="B20" s="9" t="s">
        <v>31</v>
      </c>
      <c r="C20" s="10">
        <f>SUM(C21:C22)</f>
        <v>0</v>
      </c>
      <c r="D20" s="10">
        <f t="shared" ref="D20:O20" si="3">SUM(D21:D22)</f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0</v>
      </c>
    </row>
    <row r="21" spans="2:15" x14ac:dyDescent="0.25">
      <c r="B21" s="11" t="s">
        <v>32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</row>
    <row r="22" spans="2:15" ht="22.5" x14ac:dyDescent="0.25">
      <c r="B22" s="11" t="s">
        <v>33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2:15" x14ac:dyDescent="0.25">
      <c r="B23" s="9" t="s">
        <v>34</v>
      </c>
      <c r="C23" s="10">
        <f>SUM(C24:C29)</f>
        <v>0</v>
      </c>
      <c r="D23" s="10">
        <f t="shared" ref="D23:O23" si="4">SUM(D24:D29)</f>
        <v>0</v>
      </c>
      <c r="E23" s="10">
        <f t="shared" si="4"/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 s="10">
        <f t="shared" si="4"/>
        <v>0</v>
      </c>
      <c r="K23" s="10">
        <f t="shared" si="4"/>
        <v>0</v>
      </c>
      <c r="L23" s="10">
        <f t="shared" si="4"/>
        <v>0</v>
      </c>
      <c r="M23" s="10">
        <f t="shared" si="4"/>
        <v>0</v>
      </c>
      <c r="N23" s="10">
        <f t="shared" si="4"/>
        <v>0</v>
      </c>
      <c r="O23" s="10">
        <f t="shared" si="4"/>
        <v>0</v>
      </c>
    </row>
    <row r="24" spans="2:15" x14ac:dyDescent="0.25">
      <c r="B24" s="11" t="s">
        <v>35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</row>
    <row r="25" spans="2:15" x14ac:dyDescent="0.25">
      <c r="B25" s="11" t="s">
        <v>36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</row>
    <row r="26" spans="2:15" x14ac:dyDescent="0.25">
      <c r="B26" s="11" t="s">
        <v>37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</row>
    <row r="27" spans="2:15" x14ac:dyDescent="0.25">
      <c r="B27" s="11" t="s">
        <v>38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2:15" x14ac:dyDescent="0.25">
      <c r="B28" s="11" t="s">
        <v>39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</row>
    <row r="29" spans="2:15" ht="22.5" x14ac:dyDescent="0.25">
      <c r="B29" s="11" t="s">
        <v>40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</row>
    <row r="30" spans="2:15" x14ac:dyDescent="0.25">
      <c r="B30" s="9" t="s">
        <v>41</v>
      </c>
      <c r="C30" s="10">
        <f>+C31+C33+C34</f>
        <v>-1035014</v>
      </c>
      <c r="D30" s="10">
        <f t="shared" ref="D30:O30" si="5">+D31+D33+D34</f>
        <v>-86251.16</v>
      </c>
      <c r="E30" s="10">
        <f t="shared" si="5"/>
        <v>-86251.16</v>
      </c>
      <c r="F30" s="10">
        <f t="shared" si="5"/>
        <v>-86251.16</v>
      </c>
      <c r="G30" s="10">
        <f t="shared" si="5"/>
        <v>-86251.16</v>
      </c>
      <c r="H30" s="10">
        <f t="shared" si="5"/>
        <v>-86251.17</v>
      </c>
      <c r="I30" s="10">
        <f t="shared" si="5"/>
        <v>-86251.17</v>
      </c>
      <c r="J30" s="10">
        <f t="shared" si="5"/>
        <v>-86251.17</v>
      </c>
      <c r="K30" s="10">
        <f t="shared" si="5"/>
        <v>-86251.17</v>
      </c>
      <c r="L30" s="10">
        <f t="shared" si="5"/>
        <v>-86251.17</v>
      </c>
      <c r="M30" s="10">
        <f t="shared" si="5"/>
        <v>-86251.17</v>
      </c>
      <c r="N30" s="10">
        <f t="shared" si="5"/>
        <v>-86251.17</v>
      </c>
      <c r="O30" s="10">
        <f t="shared" si="5"/>
        <v>-86251.17</v>
      </c>
    </row>
    <row r="31" spans="2:15" x14ac:dyDescent="0.25">
      <c r="B31" s="11" t="s">
        <v>41</v>
      </c>
      <c r="C31" s="12">
        <f>+C32</f>
        <v>-1035014</v>
      </c>
      <c r="D31" s="12">
        <f t="shared" ref="D31:O31" si="6">+D32</f>
        <v>-86251.16</v>
      </c>
      <c r="E31" s="12">
        <f t="shared" si="6"/>
        <v>-86251.16</v>
      </c>
      <c r="F31" s="12">
        <f t="shared" si="6"/>
        <v>-86251.16</v>
      </c>
      <c r="G31" s="12">
        <f t="shared" si="6"/>
        <v>-86251.16</v>
      </c>
      <c r="H31" s="12">
        <f t="shared" si="6"/>
        <v>-86251.17</v>
      </c>
      <c r="I31" s="12">
        <f t="shared" si="6"/>
        <v>-86251.17</v>
      </c>
      <c r="J31" s="12">
        <f t="shared" si="6"/>
        <v>-86251.17</v>
      </c>
      <c r="K31" s="12">
        <f t="shared" si="6"/>
        <v>-86251.17</v>
      </c>
      <c r="L31" s="12">
        <f t="shared" si="6"/>
        <v>-86251.17</v>
      </c>
      <c r="M31" s="12">
        <f t="shared" si="6"/>
        <v>-86251.17</v>
      </c>
      <c r="N31" s="12">
        <f t="shared" si="6"/>
        <v>-86251.17</v>
      </c>
      <c r="O31" s="12">
        <f t="shared" si="6"/>
        <v>-86251.17</v>
      </c>
    </row>
    <row r="32" spans="2:15" x14ac:dyDescent="0.25">
      <c r="B32" s="13" t="s">
        <v>42</v>
      </c>
      <c r="C32" s="14">
        <v>-1035014</v>
      </c>
      <c r="D32" s="14">
        <v>-86251.16</v>
      </c>
      <c r="E32" s="14">
        <v>-86251.16</v>
      </c>
      <c r="F32" s="14">
        <v>-86251.16</v>
      </c>
      <c r="G32" s="14">
        <v>-86251.16</v>
      </c>
      <c r="H32" s="14">
        <v>-86251.17</v>
      </c>
      <c r="I32" s="14">
        <v>-86251.17</v>
      </c>
      <c r="J32" s="14">
        <v>-86251.17</v>
      </c>
      <c r="K32" s="14">
        <v>-86251.17</v>
      </c>
      <c r="L32" s="14">
        <v>-86251.17</v>
      </c>
      <c r="M32" s="14">
        <v>-86251.17</v>
      </c>
      <c r="N32" s="14">
        <v>-86251.17</v>
      </c>
      <c r="O32" s="14">
        <v>-86251.17</v>
      </c>
    </row>
    <row r="33" spans="2:15" x14ac:dyDescent="0.25">
      <c r="B33" s="11" t="s">
        <v>43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</row>
    <row r="34" spans="2:15" ht="22.5" x14ac:dyDescent="0.25">
      <c r="B34" s="11" t="s">
        <v>44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2:15" x14ac:dyDescent="0.25">
      <c r="B35" s="9" t="s">
        <v>45</v>
      </c>
      <c r="C35" s="10">
        <f>SUM(C36:C39)</f>
        <v>0</v>
      </c>
      <c r="D35" s="10">
        <f t="shared" ref="D35:O35" si="7">SUM(D36:D39)</f>
        <v>0</v>
      </c>
      <c r="E35" s="10">
        <f t="shared" si="7"/>
        <v>0</v>
      </c>
      <c r="F35" s="10">
        <f t="shared" si="7"/>
        <v>0</v>
      </c>
      <c r="G35" s="10">
        <f t="shared" si="7"/>
        <v>0</v>
      </c>
      <c r="H35" s="10">
        <f t="shared" si="7"/>
        <v>0</v>
      </c>
      <c r="I35" s="10">
        <f t="shared" si="7"/>
        <v>0</v>
      </c>
      <c r="J35" s="10">
        <f t="shared" si="7"/>
        <v>0</v>
      </c>
      <c r="K35" s="10">
        <f t="shared" si="7"/>
        <v>0</v>
      </c>
      <c r="L35" s="10">
        <f t="shared" si="7"/>
        <v>0</v>
      </c>
      <c r="M35" s="10">
        <f t="shared" si="7"/>
        <v>0</v>
      </c>
      <c r="N35" s="10">
        <f t="shared" si="7"/>
        <v>0</v>
      </c>
      <c r="O35" s="10">
        <f t="shared" si="7"/>
        <v>0</v>
      </c>
    </row>
    <row r="36" spans="2:15" x14ac:dyDescent="0.25">
      <c r="B36" s="15" t="s">
        <v>45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2:15" x14ac:dyDescent="0.25">
      <c r="B37" s="15" t="s">
        <v>46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</row>
    <row r="38" spans="2:15" x14ac:dyDescent="0.25">
      <c r="B38" s="15" t="s">
        <v>47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</row>
    <row r="39" spans="2:15" ht="22.5" x14ac:dyDescent="0.25">
      <c r="B39" s="15" t="s">
        <v>48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</row>
    <row r="40" spans="2:15" x14ac:dyDescent="0.25">
      <c r="B40" s="9" t="s">
        <v>49</v>
      </c>
      <c r="C40" s="10">
        <f>+C41+C42+C43+C44+C45+C46+C47+C48+C51</f>
        <v>-2878590</v>
      </c>
      <c r="D40" s="10">
        <f t="shared" ref="D40:O40" si="8">+D41+D42+D43+D44+D45+D46+D47+D48+D51</f>
        <v>-2382.5</v>
      </c>
      <c r="E40" s="10">
        <f t="shared" si="8"/>
        <v>-2382.5</v>
      </c>
      <c r="F40" s="10">
        <f t="shared" si="8"/>
        <v>-2382.5</v>
      </c>
      <c r="G40" s="10">
        <f t="shared" si="8"/>
        <v>-785715.5</v>
      </c>
      <c r="H40" s="10">
        <f t="shared" si="8"/>
        <v>-2382.5</v>
      </c>
      <c r="I40" s="10">
        <f t="shared" si="8"/>
        <v>-2382.5</v>
      </c>
      <c r="J40" s="10">
        <f t="shared" si="8"/>
        <v>-2382.5</v>
      </c>
      <c r="K40" s="10">
        <f t="shared" si="8"/>
        <v>-785715.5</v>
      </c>
      <c r="L40" s="10">
        <f t="shared" si="8"/>
        <v>-502382.5</v>
      </c>
      <c r="M40" s="10">
        <f t="shared" si="8"/>
        <v>-2382.5</v>
      </c>
      <c r="N40" s="10">
        <f t="shared" si="8"/>
        <v>-2382.5</v>
      </c>
      <c r="O40" s="10">
        <f t="shared" si="8"/>
        <v>-785716.5</v>
      </c>
    </row>
    <row r="41" spans="2:15" ht="22.5" x14ac:dyDescent="0.25">
      <c r="B41" s="11" t="s">
        <v>50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</row>
    <row r="42" spans="2:15" x14ac:dyDescent="0.25">
      <c r="B42" s="11" t="s">
        <v>51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</row>
    <row r="43" spans="2:15" ht="22.5" x14ac:dyDescent="0.25">
      <c r="B43" s="11" t="s">
        <v>52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</row>
    <row r="44" spans="2:15" ht="22.5" x14ac:dyDescent="0.25">
      <c r="B44" s="11" t="s">
        <v>53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</row>
    <row r="45" spans="2:15" ht="22.5" x14ac:dyDescent="0.25">
      <c r="B45" s="11" t="s">
        <v>54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</row>
    <row r="46" spans="2:15" ht="22.5" x14ac:dyDescent="0.25">
      <c r="B46" s="11" t="s">
        <v>55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</row>
    <row r="47" spans="2:15" ht="22.5" x14ac:dyDescent="0.25">
      <c r="B47" s="11" t="s">
        <v>56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</row>
    <row r="48" spans="2:15" ht="22.5" x14ac:dyDescent="0.25">
      <c r="B48" s="11" t="s">
        <v>57</v>
      </c>
      <c r="C48" s="12">
        <f>SUM(C49:C50)</f>
        <v>-2878590</v>
      </c>
      <c r="D48" s="12">
        <f t="shared" ref="D48:O48" si="9">SUM(D49:D50)</f>
        <v>-2382.5</v>
      </c>
      <c r="E48" s="12">
        <f t="shared" si="9"/>
        <v>-2382.5</v>
      </c>
      <c r="F48" s="12">
        <f t="shared" si="9"/>
        <v>-2382.5</v>
      </c>
      <c r="G48" s="12">
        <f t="shared" si="9"/>
        <v>-785715.5</v>
      </c>
      <c r="H48" s="12">
        <f t="shared" si="9"/>
        <v>-2382.5</v>
      </c>
      <c r="I48" s="12">
        <f t="shared" si="9"/>
        <v>-2382.5</v>
      </c>
      <c r="J48" s="12">
        <f t="shared" si="9"/>
        <v>-2382.5</v>
      </c>
      <c r="K48" s="12">
        <f t="shared" si="9"/>
        <v>-785715.5</v>
      </c>
      <c r="L48" s="12">
        <f t="shared" si="9"/>
        <v>-502382.5</v>
      </c>
      <c r="M48" s="12">
        <f t="shared" si="9"/>
        <v>-2382.5</v>
      </c>
      <c r="N48" s="12">
        <f t="shared" si="9"/>
        <v>-2382.5</v>
      </c>
      <c r="O48" s="12">
        <f t="shared" si="9"/>
        <v>-785716.5</v>
      </c>
    </row>
    <row r="49" spans="2:15" x14ac:dyDescent="0.25">
      <c r="B49" s="13" t="s">
        <v>58</v>
      </c>
      <c r="C49" s="14">
        <v>-2850000</v>
      </c>
      <c r="D49" s="14">
        <v>0</v>
      </c>
      <c r="E49" s="14">
        <v>0</v>
      </c>
      <c r="F49" s="14">
        <v>0</v>
      </c>
      <c r="G49" s="14">
        <v>-783333</v>
      </c>
      <c r="H49" s="14">
        <v>0</v>
      </c>
      <c r="I49" s="14">
        <v>0</v>
      </c>
      <c r="J49" s="14">
        <v>0</v>
      </c>
      <c r="K49" s="14">
        <v>-783333</v>
      </c>
      <c r="L49" s="14">
        <v>-500000</v>
      </c>
      <c r="M49" s="14">
        <v>0</v>
      </c>
      <c r="N49" s="14">
        <v>0</v>
      </c>
      <c r="O49" s="14">
        <v>-783334</v>
      </c>
    </row>
    <row r="50" spans="2:15" x14ac:dyDescent="0.25">
      <c r="B50" s="13" t="s">
        <v>59</v>
      </c>
      <c r="C50" s="14">
        <v>-28590</v>
      </c>
      <c r="D50" s="14">
        <v>-2382.5</v>
      </c>
      <c r="E50" s="14">
        <v>-2382.5</v>
      </c>
      <c r="F50" s="14">
        <v>-2382.5</v>
      </c>
      <c r="G50" s="14">
        <v>-2382.5</v>
      </c>
      <c r="H50" s="14">
        <v>-2382.5</v>
      </c>
      <c r="I50" s="14">
        <v>-2382.5</v>
      </c>
      <c r="J50" s="14">
        <v>-2382.5</v>
      </c>
      <c r="K50" s="14">
        <v>-2382.5</v>
      </c>
      <c r="L50" s="14">
        <v>-2382.5</v>
      </c>
      <c r="M50" s="14">
        <v>-2382.5</v>
      </c>
      <c r="N50" s="14">
        <v>-2382.5</v>
      </c>
      <c r="O50" s="14">
        <v>-2382.5</v>
      </c>
    </row>
    <row r="51" spans="2:15" x14ac:dyDescent="0.25">
      <c r="B51" s="11" t="s">
        <v>60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</row>
    <row r="52" spans="2:15" ht="22.5" x14ac:dyDescent="0.25">
      <c r="B52" s="9" t="s">
        <v>61</v>
      </c>
      <c r="C52" s="10">
        <f>SUM(C53:C57)</f>
        <v>0</v>
      </c>
      <c r="D52" s="10">
        <f t="shared" ref="D52:O52" si="10">SUM(D53:D57)</f>
        <v>0</v>
      </c>
      <c r="E52" s="10">
        <f t="shared" si="10"/>
        <v>0</v>
      </c>
      <c r="F52" s="10">
        <f t="shared" si="10"/>
        <v>0</v>
      </c>
      <c r="G52" s="10">
        <f t="shared" si="10"/>
        <v>0</v>
      </c>
      <c r="H52" s="10">
        <f t="shared" si="10"/>
        <v>0</v>
      </c>
      <c r="I52" s="10">
        <f t="shared" si="10"/>
        <v>0</v>
      </c>
      <c r="J52" s="10">
        <f t="shared" si="10"/>
        <v>0</v>
      </c>
      <c r="K52" s="10">
        <f t="shared" si="10"/>
        <v>0</v>
      </c>
      <c r="L52" s="10">
        <f t="shared" si="10"/>
        <v>0</v>
      </c>
      <c r="M52" s="10">
        <f t="shared" si="10"/>
        <v>0</v>
      </c>
      <c r="N52" s="10">
        <f t="shared" si="10"/>
        <v>0</v>
      </c>
      <c r="O52" s="10">
        <f t="shared" si="10"/>
        <v>0</v>
      </c>
    </row>
    <row r="53" spans="2:15" x14ac:dyDescent="0.25">
      <c r="B53" s="11" t="s">
        <v>62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</row>
    <row r="54" spans="2:15" x14ac:dyDescent="0.25">
      <c r="B54" s="11" t="s">
        <v>63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</row>
    <row r="55" spans="2:15" x14ac:dyDescent="0.25">
      <c r="B55" s="11" t="s">
        <v>64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</row>
    <row r="56" spans="2:15" x14ac:dyDescent="0.25">
      <c r="B56" s="11" t="s">
        <v>65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</row>
    <row r="57" spans="2:15" x14ac:dyDescent="0.25">
      <c r="B57" s="11" t="s">
        <v>66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</row>
    <row r="58" spans="2:15" x14ac:dyDescent="0.25">
      <c r="B58" s="9" t="s">
        <v>67</v>
      </c>
      <c r="C58" s="10">
        <f>+C59+C67+C68+C69+C70+C71+C72</f>
        <v>-208019795.09999999</v>
      </c>
      <c r="D58" s="10">
        <f t="shared" ref="D58:O58" si="11">+D59+D67+D68+D69+D70+D71+D72</f>
        <v>-15810202.699999999</v>
      </c>
      <c r="E58" s="10">
        <f t="shared" si="11"/>
        <v>-15810302.58</v>
      </c>
      <c r="F58" s="10">
        <f t="shared" si="11"/>
        <v>-15810327.58</v>
      </c>
      <c r="G58" s="10">
        <f t="shared" si="11"/>
        <v>-15810327.58</v>
      </c>
      <c r="H58" s="10">
        <f t="shared" si="11"/>
        <v>-15833531.58</v>
      </c>
      <c r="I58" s="10">
        <f t="shared" si="11"/>
        <v>-15810327.58</v>
      </c>
      <c r="J58" s="10">
        <f t="shared" si="11"/>
        <v>-18275339.579999998</v>
      </c>
      <c r="K58" s="10">
        <f t="shared" si="11"/>
        <v>-15810412.58</v>
      </c>
      <c r="L58" s="10">
        <f t="shared" si="11"/>
        <v>-15810499.58</v>
      </c>
      <c r="M58" s="10">
        <f t="shared" si="11"/>
        <v>-15810499.59</v>
      </c>
      <c r="N58" s="10">
        <f t="shared" si="11"/>
        <v>-15810524.65</v>
      </c>
      <c r="O58" s="10">
        <f t="shared" si="11"/>
        <v>-31617499.52</v>
      </c>
    </row>
    <row r="59" spans="2:15" x14ac:dyDescent="0.25">
      <c r="B59" s="11" t="s">
        <v>68</v>
      </c>
      <c r="C59" s="12">
        <f>SUM(C60:C66)</f>
        <v>-208019795.09999999</v>
      </c>
      <c r="D59" s="12">
        <f t="shared" ref="D59:O59" si="12">SUM(D60:D66)</f>
        <v>-15810202.699999999</v>
      </c>
      <c r="E59" s="12">
        <f t="shared" si="12"/>
        <v>-15810302.58</v>
      </c>
      <c r="F59" s="12">
        <f t="shared" si="12"/>
        <v>-15810327.58</v>
      </c>
      <c r="G59" s="12">
        <f t="shared" si="12"/>
        <v>-15810327.58</v>
      </c>
      <c r="H59" s="12">
        <f t="shared" si="12"/>
        <v>-15833531.58</v>
      </c>
      <c r="I59" s="12">
        <f t="shared" si="12"/>
        <v>-15810327.58</v>
      </c>
      <c r="J59" s="12">
        <f t="shared" si="12"/>
        <v>-18275339.579999998</v>
      </c>
      <c r="K59" s="12">
        <f t="shared" si="12"/>
        <v>-15810412.58</v>
      </c>
      <c r="L59" s="12">
        <f t="shared" si="12"/>
        <v>-15810499.58</v>
      </c>
      <c r="M59" s="12">
        <f t="shared" si="12"/>
        <v>-15810499.59</v>
      </c>
      <c r="N59" s="12">
        <f t="shared" si="12"/>
        <v>-15810524.65</v>
      </c>
      <c r="O59" s="12">
        <f t="shared" si="12"/>
        <v>-31617499.52</v>
      </c>
    </row>
    <row r="60" spans="2:15" x14ac:dyDescent="0.25">
      <c r="B60" s="13" t="s">
        <v>69</v>
      </c>
      <c r="C60" s="14">
        <v>-164521511.31</v>
      </c>
      <c r="D60" s="14">
        <v>-12185345.699999999</v>
      </c>
      <c r="E60" s="14">
        <v>-12185445.58</v>
      </c>
      <c r="F60" s="14">
        <v>-12185470.58</v>
      </c>
      <c r="G60" s="14">
        <v>-12185470.58</v>
      </c>
      <c r="H60" s="14">
        <v>-12208674.58</v>
      </c>
      <c r="I60" s="14">
        <v>-12185470.58</v>
      </c>
      <c r="J60" s="14">
        <v>-14650482.58</v>
      </c>
      <c r="K60" s="14">
        <v>-12185555.58</v>
      </c>
      <c r="L60" s="14">
        <v>-12185642.58</v>
      </c>
      <c r="M60" s="14">
        <v>-12185642.59</v>
      </c>
      <c r="N60" s="14">
        <v>-12185667.65</v>
      </c>
      <c r="O60" s="14">
        <v>-27992642.73</v>
      </c>
    </row>
    <row r="61" spans="2:15" x14ac:dyDescent="0.25">
      <c r="B61" s="13" t="s">
        <v>70</v>
      </c>
      <c r="C61" s="14">
        <v>-3259367.75</v>
      </c>
      <c r="D61" s="14">
        <v>-271613.99</v>
      </c>
      <c r="E61" s="14">
        <v>-271613.99</v>
      </c>
      <c r="F61" s="14">
        <v>-271613.99</v>
      </c>
      <c r="G61" s="14">
        <v>-271613.99</v>
      </c>
      <c r="H61" s="14">
        <v>-271613.99</v>
      </c>
      <c r="I61" s="14">
        <v>-271613.99</v>
      </c>
      <c r="J61" s="14">
        <v>-271613.99</v>
      </c>
      <c r="K61" s="14">
        <v>-271613.99</v>
      </c>
      <c r="L61" s="14">
        <v>-271613.99</v>
      </c>
      <c r="M61" s="14">
        <v>-271613.99</v>
      </c>
      <c r="N61" s="14">
        <v>-271613.99</v>
      </c>
      <c r="O61" s="14">
        <v>-271613.86</v>
      </c>
    </row>
    <row r="62" spans="2:15" x14ac:dyDescent="0.25">
      <c r="B62" s="13" t="s">
        <v>71</v>
      </c>
      <c r="C62" s="14">
        <v>-29170364.16</v>
      </c>
      <c r="D62" s="14">
        <v>-2430863.6800000002</v>
      </c>
      <c r="E62" s="14">
        <v>-2430863.6800000002</v>
      </c>
      <c r="F62" s="14">
        <v>-2430863.6800000002</v>
      </c>
      <c r="G62" s="14">
        <v>-2430863.6800000002</v>
      </c>
      <c r="H62" s="14">
        <v>-2430863.6800000002</v>
      </c>
      <c r="I62" s="14">
        <v>-2430863.6800000002</v>
      </c>
      <c r="J62" s="14">
        <v>-2430863.6800000002</v>
      </c>
      <c r="K62" s="14">
        <v>-2430863.6800000002</v>
      </c>
      <c r="L62" s="14">
        <v>-2430863.6800000002</v>
      </c>
      <c r="M62" s="14">
        <v>-2430863.6800000002</v>
      </c>
      <c r="N62" s="14">
        <v>-2430863.6800000002</v>
      </c>
      <c r="O62" s="14">
        <v>-2430863.6800000002</v>
      </c>
    </row>
    <row r="63" spans="2:15" x14ac:dyDescent="0.25">
      <c r="B63" s="13" t="s">
        <v>72</v>
      </c>
      <c r="C63" s="14">
        <v>-1200000</v>
      </c>
      <c r="D63" s="14">
        <v>-100000</v>
      </c>
      <c r="E63" s="14">
        <v>-100000</v>
      </c>
      <c r="F63" s="14">
        <v>-100000</v>
      </c>
      <c r="G63" s="14">
        <v>-100000</v>
      </c>
      <c r="H63" s="14">
        <v>-100000</v>
      </c>
      <c r="I63" s="14">
        <v>-100000</v>
      </c>
      <c r="J63" s="14">
        <v>-100000</v>
      </c>
      <c r="K63" s="14">
        <v>-100000</v>
      </c>
      <c r="L63" s="14">
        <v>-100000</v>
      </c>
      <c r="M63" s="14">
        <v>-100000</v>
      </c>
      <c r="N63" s="14">
        <v>-100000</v>
      </c>
      <c r="O63" s="14">
        <v>-100000</v>
      </c>
    </row>
    <row r="64" spans="2:15" x14ac:dyDescent="0.25">
      <c r="B64" s="13" t="s">
        <v>73</v>
      </c>
      <c r="C64" s="14">
        <v>-9868551.8800000008</v>
      </c>
      <c r="D64" s="14">
        <v>-822379.33</v>
      </c>
      <c r="E64" s="14">
        <v>-822379.33</v>
      </c>
      <c r="F64" s="14">
        <v>-822379.33</v>
      </c>
      <c r="G64" s="14">
        <v>-822379.33</v>
      </c>
      <c r="H64" s="14">
        <v>-822379.33</v>
      </c>
      <c r="I64" s="14">
        <v>-822379.33</v>
      </c>
      <c r="J64" s="14">
        <v>-822379.33</v>
      </c>
      <c r="K64" s="14">
        <v>-822379.33</v>
      </c>
      <c r="L64" s="14">
        <v>-822379.33</v>
      </c>
      <c r="M64" s="14">
        <v>-822379.33</v>
      </c>
      <c r="N64" s="14">
        <v>-822379.33</v>
      </c>
      <c r="O64" s="14">
        <v>-822379.25</v>
      </c>
    </row>
    <row r="65" spans="2:15" x14ac:dyDescent="0.25">
      <c r="B65" s="13" t="s">
        <v>74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</row>
    <row r="66" spans="2:15" x14ac:dyDescent="0.25">
      <c r="B66" s="13" t="s">
        <v>75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</row>
    <row r="67" spans="2:15" x14ac:dyDescent="0.25">
      <c r="B67" s="11" t="s">
        <v>76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</row>
    <row r="68" spans="2:15" x14ac:dyDescent="0.25">
      <c r="B68" s="11" t="s">
        <v>77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</row>
    <row r="69" spans="2:15" x14ac:dyDescent="0.25">
      <c r="B69" s="11" t="s">
        <v>78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</row>
    <row r="70" spans="2:15" x14ac:dyDescent="0.25">
      <c r="B70" s="11" t="s">
        <v>79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</row>
    <row r="71" spans="2:15" x14ac:dyDescent="0.25">
      <c r="B71" s="11" t="s">
        <v>80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</row>
    <row r="72" spans="2:15" x14ac:dyDescent="0.25">
      <c r="B72" s="11" t="s">
        <v>81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</row>
    <row r="73" spans="2:15" x14ac:dyDescent="0.25">
      <c r="B73" s="9" t="s">
        <v>82</v>
      </c>
      <c r="C73" s="10">
        <f>SUM(C74:C76)</f>
        <v>0</v>
      </c>
      <c r="D73" s="10">
        <f t="shared" ref="D73:O73" si="13">SUM(D74:D76)</f>
        <v>0</v>
      </c>
      <c r="E73" s="10">
        <f t="shared" si="13"/>
        <v>0</v>
      </c>
      <c r="F73" s="10">
        <f t="shared" si="13"/>
        <v>0</v>
      </c>
      <c r="G73" s="10">
        <f t="shared" si="13"/>
        <v>0</v>
      </c>
      <c r="H73" s="10">
        <f t="shared" si="13"/>
        <v>0</v>
      </c>
      <c r="I73" s="10">
        <f t="shared" si="13"/>
        <v>0</v>
      </c>
      <c r="J73" s="10">
        <f t="shared" si="13"/>
        <v>0</v>
      </c>
      <c r="K73" s="10">
        <f t="shared" si="13"/>
        <v>0</v>
      </c>
      <c r="L73" s="10">
        <f t="shared" si="13"/>
        <v>0</v>
      </c>
      <c r="M73" s="10">
        <f t="shared" si="13"/>
        <v>0</v>
      </c>
      <c r="N73" s="10">
        <f t="shared" si="13"/>
        <v>0</v>
      </c>
      <c r="O73" s="10">
        <f t="shared" si="13"/>
        <v>0</v>
      </c>
    </row>
    <row r="74" spans="2:15" x14ac:dyDescent="0.25">
      <c r="B74" s="11" t="s">
        <v>83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</row>
    <row r="75" spans="2:15" x14ac:dyDescent="0.25">
      <c r="B75" s="11" t="s">
        <v>84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</row>
    <row r="76" spans="2:15" x14ac:dyDescent="0.25">
      <c r="B76" s="11" t="s">
        <v>85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9D208D0F58CC40AC4579E033734BDC" ma:contentTypeVersion="4" ma:contentTypeDescription="Crear nuevo documento." ma:contentTypeScope="" ma:versionID="99369065b1c72778845c12b1e316cc1c">
  <xsd:schema xmlns:xsd="http://www.w3.org/2001/XMLSchema" xmlns:xs="http://www.w3.org/2001/XMLSchema" xmlns:p="http://schemas.microsoft.com/office/2006/metadata/properties" xmlns:ns3="718a96bb-4750-4f38-a608-f8a1127e4b56" targetNamespace="http://schemas.microsoft.com/office/2006/metadata/properties" ma:root="true" ma:fieldsID="a68b1cd3a90efaf7ad0b68e5c47526ae" ns3:_="">
    <xsd:import namespace="718a96bb-4750-4f38-a608-f8a1127e4b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a96bb-4750-4f38-a608-f8a1127e4b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46C8CC-1AD4-4C84-B29E-4D052F97FD5E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718a96bb-4750-4f38-a608-f8a1127e4b56"/>
  </ds:schemaRefs>
</ds:datastoreItem>
</file>

<file path=customXml/itemProps2.xml><?xml version="1.0" encoding="utf-8"?>
<ds:datastoreItem xmlns:ds="http://schemas.openxmlformats.org/officeDocument/2006/customXml" ds:itemID="{4D27B628-C1A6-4E69-A087-2460721CD6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3C2485-9EB8-4656-9B7D-85C9DA616E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a96bb-4750-4f38-a608-f8a1127e4b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2024-02-02T21:26:08Z</dcterms:created>
  <dcterms:modified xsi:type="dcterms:W3CDTF">2024-02-02T21:28:21Z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0x010100059D208D0F58CC40AC4579E033734BDC</vt:lpwstr>
  </property>
</Properties>
</file>