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"/>
    </mc:Choice>
  </mc:AlternateContent>
  <xr:revisionPtr revIDLastSave="0" documentId="8_{8C070168-75C3-4575-9183-955EDAB07348}" xr6:coauthVersionLast="47" xr6:coauthVersionMax="47" xr10:uidLastSave="{00000000-0000-0000-0000-000000000000}"/>
  <bookViews>
    <workbookView xWindow="-120" yWindow="-120" windowWidth="20730" windowHeight="11160" xr2:uid="{5F37386B-E36C-45F4-89F6-02E3ADAEBDFF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J11" i="1"/>
  <c r="I11" i="1"/>
  <c r="J9" i="1"/>
  <c r="O9" i="1" s="1"/>
  <c r="I9" i="1"/>
  <c r="J7" i="1"/>
  <c r="O7" i="1" s="1"/>
  <c r="I7" i="1"/>
  <c r="J6" i="1"/>
  <c r="O6" i="1" s="1"/>
  <c r="I6" i="1"/>
  <c r="H6" i="1"/>
</calcChain>
</file>

<file path=xl/sharedStrings.xml><?xml version="1.0" encoding="utf-8"?>
<sst xmlns="http://schemas.openxmlformats.org/spreadsheetml/2006/main" count="53" uniqueCount="47">
  <si>
    <t>Tribunal de Justicia Administrativa del Estado de Guanajuato
Programas y Proyectos de Inversión
Del 01 de Enero al 30 de Septiembre de 2022</t>
  </si>
  <si>
    <t>Clave del Programa/ 
Proyecto</t>
  </si>
  <si>
    <t>Nombre</t>
  </si>
  <si>
    <t>Descripción</t>
  </si>
  <si>
    <t>UR</t>
  </si>
  <si>
    <t>Inversión</t>
  </si>
  <si>
    <t>Metas</t>
  </si>
  <si>
    <t>% Avance Financiero</t>
  </si>
  <si>
    <t>% Avance Metas</t>
  </si>
  <si>
    <t>Aprobado</t>
  </si>
  <si>
    <t>Modificado</t>
  </si>
  <si>
    <t>Devengado</t>
  </si>
  <si>
    <t>Programado</t>
  </si>
  <si>
    <t>Alcanzado</t>
  </si>
  <si>
    <t>Unidad de medida</t>
  </si>
  <si>
    <t>Devengado/
Aprobado</t>
  </si>
  <si>
    <t>Devengado/
Modificado</t>
  </si>
  <si>
    <t>Alcanzado/
Programado</t>
  </si>
  <si>
    <t>Alcanzado/
Modificado</t>
  </si>
  <si>
    <t>Piezas</t>
  </si>
  <si>
    <t>P000-G1053</t>
  </si>
  <si>
    <t>P000 Planeación, seguimiento y evaluación de políticas públicas - G1053 Administración de los Recursos Humanos, Materiales, financieros y de Servicios del TJA.</t>
  </si>
  <si>
    <t xml:space="preserve"> G1053 Administración de los Recursos Humanos, Materiales, financieros y de Servicios del TJA.</t>
  </si>
  <si>
    <t>21115-0105</t>
  </si>
  <si>
    <t>P000-G1057</t>
  </si>
  <si>
    <t>P000 Planeación, seguimiento y evaluación de políticas públicas - G1057 Operación del Órgano Interno de Control del Tribunal de Justicia Administrativa</t>
  </si>
  <si>
    <t xml:space="preserve"> G1057 Operación del Órgano Interno de Control del Tribunal de Justicia Administrativa</t>
  </si>
  <si>
    <t>21115-0111</t>
  </si>
  <si>
    <t>P000-G1379</t>
  </si>
  <si>
    <t>P000 Planeación, seguimiento y evaluación de políticas públicas - G1379 Administración del despacho de presidencia</t>
  </si>
  <si>
    <t xml:space="preserve"> G1379 Administración del despacho de presidencia</t>
  </si>
  <si>
    <t>21115-0100</t>
  </si>
  <si>
    <t>P000-G1380</t>
  </si>
  <si>
    <t>P000 Planeación, seguimiento y evaluación de políticas públicas - G1380 Atención a las solicitudes de acceso a la información pública</t>
  </si>
  <si>
    <t>G1380 Atención a las solicitudes de acceso a la información pública</t>
  </si>
  <si>
    <t>E058-P0850</t>
  </si>
  <si>
    <t>E058 Tribunal de Justicia Administrativa del Estado de Guanajuato - P0850 Impartición de Justicia Administrativa</t>
  </si>
  <si>
    <t xml:space="preserve"> P0850 Impartición de Justicia Administrativa</t>
  </si>
  <si>
    <t>E058-P2039</t>
  </si>
  <si>
    <t>E058 Tribunal de Justicia Administrativa del Estado de Guanajuato - P2039 Procuración de Justicia Administrativa</t>
  </si>
  <si>
    <t>P2039 Procuración de Justicia Administrativa</t>
  </si>
  <si>
    <t>21115-0107</t>
  </si>
  <si>
    <t>E058-P3155</t>
  </si>
  <si>
    <t>E058 Tribunal de Justicia Administrativa del Estado de Guanajuato - P3155 Difusión y especialización jurisdiccional</t>
  </si>
  <si>
    <t xml:space="preserve"> P3155 Difusión y especialización jurisdiccional</t>
  </si>
  <si>
    <t>21115-110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</si>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</sst>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0" fontId="4" fillId="0" borderId="5" xfId="0" applyFont="1" applyBorder="1" applyProtection="1">
      <protection locked="0"/>
    </xf>
    <xf numFmtId="0" fontId="4" fillId="0" borderId="6" xfId="4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2" fillId="0" borderId="6" xfId="0" applyNumberFormat="1" applyFont="1" applyBorder="1" applyAlignment="1" applyProtection="1">
      <alignment horizontal="right" vertical="top"/>
      <protection locked="0"/>
    </xf>
    <xf numFmtId="43" fontId="2" fillId="0" borderId="6" xfId="1" applyFont="1" applyBorder="1" applyProtection="1">
      <protection locked="0"/>
    </xf>
    <xf numFmtId="0" fontId="2" fillId="0" borderId="6" xfId="4" applyFont="1" applyBorder="1" applyProtection="1">
      <protection locked="0"/>
    </xf>
    <xf numFmtId="10" fontId="2" fillId="0" borderId="6" xfId="5" applyNumberFormat="1" applyFont="1" applyBorder="1" applyProtection="1">
      <protection locked="0"/>
    </xf>
    <xf numFmtId="9" fontId="2" fillId="0" borderId="6" xfId="5" applyFont="1" applyBorder="1" applyProtection="1">
      <protection locked="0"/>
    </xf>
    <xf numFmtId="0" fontId="5" fillId="0" borderId="6" xfId="0" applyFont="1" applyBorder="1" applyProtection="1">
      <protection locked="0"/>
    </xf>
    <xf numFmtId="4" fontId="4" fillId="0" borderId="6" xfId="0" applyNumberFormat="1" applyFont="1" applyBorder="1" applyAlignment="1" applyProtection="1">
      <alignment horizontal="right" vertical="top"/>
      <protection locked="0"/>
    </xf>
    <xf numFmtId="43" fontId="4" fillId="0" borderId="6" xfId="1" applyFont="1" applyBorder="1" applyProtection="1">
      <protection locked="0"/>
    </xf>
    <xf numFmtId="10" fontId="4" fillId="0" borderId="6" xfId="5" applyNumberFormat="1" applyFont="1" applyBorder="1" applyProtection="1">
      <protection locked="0"/>
    </xf>
    <xf numFmtId="9" fontId="4" fillId="0" borderId="6" xfId="5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/>
      <protection locked="0"/>
    </xf>
  </cellXfs>
  <cellStyles count="6">
    <cellStyle name="Millares" xfId="1" builtinId="3"/>
    <cellStyle name="Normal" xfId="0" builtinId="0"/>
    <cellStyle name="Normal 2" xfId="4" xr:uid="{4C4FA223-846C-4B01-824A-B841D3250D19}"/>
    <cellStyle name="Normal 4 2" xfId="3" xr:uid="{D3936BAD-15BF-4876-B749-590106170814}"/>
    <cellStyle name="Normal_141008Reportes Cuadros Institucionales-sectorialesADV" xfId="2" xr:uid="{2E8E91B2-5FF6-43F7-9764-6A80D4F0BB36}"/>
    <cellStyle name="Porcentaje 2" xfId="5" xr:uid="{8675C0E0-7F29-4E2D-BDAF-C5021A6F5E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194E8-9870-4570-8773-F99F0C9A6D22}">
  <sheetPr>
    <pageSetUpPr fitToPage="1"/>
  </sheetPr>
  <dimension ref="A1:O17"/>
  <sheetViews>
    <sheetView tabSelected="1" workbookViewId="0">
      <selection sqref="A1:O17"/>
    </sheetView>
  </sheetViews>
  <sheetFormatPr baseColWidth="10" defaultRowHeight="15" x14ac:dyDescent="0.25"/>
  <sheetData>
    <row r="1" spans="1:15" ht="3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5"/>
      <c r="H2" s="3" t="s">
        <v>6</v>
      </c>
      <c r="I2" s="4"/>
      <c r="J2" s="4"/>
      <c r="K2" s="5"/>
      <c r="L2" s="6" t="s">
        <v>7</v>
      </c>
      <c r="M2" s="7"/>
      <c r="N2" s="8" t="s">
        <v>8</v>
      </c>
      <c r="O2" s="9"/>
    </row>
    <row r="3" spans="1:15" x14ac:dyDescent="0.25">
      <c r="A3" s="2"/>
      <c r="B3" s="2"/>
      <c r="C3" s="2"/>
      <c r="D3" s="2"/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0" t="s">
        <v>14</v>
      </c>
      <c r="L3" s="10" t="s">
        <v>15</v>
      </c>
      <c r="M3" s="10" t="s">
        <v>16</v>
      </c>
      <c r="N3" s="11" t="s">
        <v>17</v>
      </c>
      <c r="O3" s="11" t="s">
        <v>18</v>
      </c>
    </row>
    <row r="4" spans="1:15" x14ac:dyDescent="0.25">
      <c r="A4" s="2"/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3"/>
      <c r="B6" s="14"/>
      <c r="C6" s="13"/>
      <c r="D6" s="15">
        <v>21115</v>
      </c>
      <c r="E6" s="16">
        <v>0</v>
      </c>
      <c r="F6" s="16">
        <v>1993467.87</v>
      </c>
      <c r="G6" s="16">
        <v>1985962.8800000001</v>
      </c>
      <c r="H6" s="17">
        <f>SUM(H7:H13)</f>
        <v>0</v>
      </c>
      <c r="I6" s="18">
        <f t="shared" ref="I6:J6" si="0">SUM(I7:I13)</f>
        <v>30</v>
      </c>
      <c r="J6" s="18">
        <f t="shared" si="0"/>
        <v>30</v>
      </c>
      <c r="K6" s="18" t="s">
        <v>19</v>
      </c>
      <c r="L6" s="19">
        <v>0</v>
      </c>
      <c r="M6" s="19">
        <v>0.99623520894771178</v>
      </c>
      <c r="N6" s="19">
        <v>0</v>
      </c>
      <c r="O6" s="20">
        <f>J6/I6</f>
        <v>1</v>
      </c>
    </row>
    <row r="7" spans="1:15" x14ac:dyDescent="0.25">
      <c r="A7" s="21" t="s">
        <v>20</v>
      </c>
      <c r="B7" s="21" t="s">
        <v>21</v>
      </c>
      <c r="C7" s="14" t="s">
        <v>22</v>
      </c>
      <c r="D7" s="14" t="s">
        <v>23</v>
      </c>
      <c r="E7" s="22">
        <v>0</v>
      </c>
      <c r="F7" s="22">
        <v>732799.10000000009</v>
      </c>
      <c r="G7" s="22">
        <v>732799.10000000009</v>
      </c>
      <c r="H7" s="23">
        <v>0</v>
      </c>
      <c r="I7" s="14">
        <f>1+1+10</f>
        <v>12</v>
      </c>
      <c r="J7" s="14">
        <f>1+1+10</f>
        <v>12</v>
      </c>
      <c r="K7" s="14" t="s">
        <v>19</v>
      </c>
      <c r="L7" s="24">
        <v>0</v>
      </c>
      <c r="M7" s="24">
        <v>1</v>
      </c>
      <c r="N7" s="24">
        <v>0</v>
      </c>
      <c r="O7" s="25">
        <f t="shared" ref="O7:O11" si="1">J7/I7</f>
        <v>1</v>
      </c>
    </row>
    <row r="8" spans="1:15" x14ac:dyDescent="0.25">
      <c r="A8" s="21" t="s">
        <v>24</v>
      </c>
      <c r="B8" s="21" t="s">
        <v>25</v>
      </c>
      <c r="C8" s="14" t="s">
        <v>26</v>
      </c>
      <c r="D8" s="14" t="s">
        <v>27</v>
      </c>
      <c r="E8" s="22">
        <v>0</v>
      </c>
      <c r="F8" s="22">
        <v>0</v>
      </c>
      <c r="G8" s="22">
        <v>0</v>
      </c>
      <c r="H8" s="23">
        <v>0</v>
      </c>
      <c r="I8" s="23">
        <v>0</v>
      </c>
      <c r="J8" s="23">
        <v>0</v>
      </c>
      <c r="K8" s="14"/>
      <c r="L8" s="24">
        <v>0</v>
      </c>
      <c r="M8" s="24">
        <v>0</v>
      </c>
      <c r="N8" s="24">
        <v>0</v>
      </c>
      <c r="O8" s="24">
        <v>0</v>
      </c>
    </row>
    <row r="9" spans="1:15" x14ac:dyDescent="0.25">
      <c r="A9" s="21" t="s">
        <v>28</v>
      </c>
      <c r="B9" s="21" t="s">
        <v>29</v>
      </c>
      <c r="C9" s="14" t="s">
        <v>30</v>
      </c>
      <c r="D9" s="14" t="s">
        <v>31</v>
      </c>
      <c r="E9" s="22">
        <v>0</v>
      </c>
      <c r="F9" s="22">
        <v>80098.09</v>
      </c>
      <c r="G9" s="22">
        <v>72593.100000000006</v>
      </c>
      <c r="H9" s="23">
        <v>0</v>
      </c>
      <c r="I9" s="14">
        <f>3+1</f>
        <v>4</v>
      </c>
      <c r="J9" s="14">
        <f>3+1</f>
        <v>4</v>
      </c>
      <c r="K9" s="14" t="s">
        <v>19</v>
      </c>
      <c r="L9" s="24">
        <v>0</v>
      </c>
      <c r="M9" s="24">
        <v>0.9063025098351285</v>
      </c>
      <c r="N9" s="24">
        <v>0</v>
      </c>
      <c r="O9" s="25">
        <f t="shared" si="1"/>
        <v>1</v>
      </c>
    </row>
    <row r="10" spans="1:15" x14ac:dyDescent="0.25">
      <c r="A10" s="21" t="s">
        <v>32</v>
      </c>
      <c r="B10" s="21" t="s">
        <v>33</v>
      </c>
      <c r="C10" s="14" t="s">
        <v>34</v>
      </c>
      <c r="D10" s="14" t="s">
        <v>31</v>
      </c>
      <c r="E10" s="22">
        <v>0</v>
      </c>
      <c r="F10" s="22">
        <v>0</v>
      </c>
      <c r="G10" s="22">
        <v>0</v>
      </c>
      <c r="H10" s="23">
        <v>0</v>
      </c>
      <c r="I10" s="23">
        <v>0</v>
      </c>
      <c r="J10" s="23">
        <v>0</v>
      </c>
      <c r="K10" s="14"/>
      <c r="L10" s="24">
        <v>0</v>
      </c>
      <c r="M10" s="24">
        <v>0</v>
      </c>
      <c r="N10" s="24">
        <v>0</v>
      </c>
      <c r="O10" s="24">
        <v>0</v>
      </c>
    </row>
    <row r="11" spans="1:15" x14ac:dyDescent="0.25">
      <c r="A11" s="21" t="s">
        <v>35</v>
      </c>
      <c r="B11" s="21" t="s">
        <v>36</v>
      </c>
      <c r="C11" s="14" t="s">
        <v>37</v>
      </c>
      <c r="D11" s="14" t="s">
        <v>31</v>
      </c>
      <c r="E11" s="22">
        <v>0</v>
      </c>
      <c r="F11" s="22">
        <v>1180570.68</v>
      </c>
      <c r="G11" s="22">
        <v>1180570.68</v>
      </c>
      <c r="H11" s="23">
        <v>0</v>
      </c>
      <c r="I11" s="14">
        <f>2+12</f>
        <v>14</v>
      </c>
      <c r="J11" s="14">
        <f>2+12</f>
        <v>14</v>
      </c>
      <c r="K11" s="14" t="s">
        <v>19</v>
      </c>
      <c r="L11" s="24">
        <v>0</v>
      </c>
      <c r="M11" s="24">
        <v>1</v>
      </c>
      <c r="N11" s="24">
        <v>0</v>
      </c>
      <c r="O11" s="25">
        <f t="shared" si="1"/>
        <v>1</v>
      </c>
    </row>
    <row r="12" spans="1:15" x14ac:dyDescent="0.25">
      <c r="A12" s="14" t="s">
        <v>38</v>
      </c>
      <c r="B12" s="21" t="s">
        <v>39</v>
      </c>
      <c r="C12" s="14" t="s">
        <v>40</v>
      </c>
      <c r="D12" s="14" t="s">
        <v>41</v>
      </c>
      <c r="E12" s="22">
        <v>0</v>
      </c>
      <c r="F12" s="22">
        <v>0</v>
      </c>
      <c r="G12" s="22">
        <v>0</v>
      </c>
      <c r="H12" s="23">
        <v>0</v>
      </c>
      <c r="I12" s="23">
        <v>0</v>
      </c>
      <c r="J12" s="23">
        <v>0</v>
      </c>
      <c r="K12" s="14"/>
      <c r="L12" s="24">
        <v>0</v>
      </c>
      <c r="M12" s="24">
        <v>0</v>
      </c>
      <c r="N12" s="24">
        <v>0</v>
      </c>
      <c r="O12" s="24">
        <v>0</v>
      </c>
    </row>
    <row r="13" spans="1:15" x14ac:dyDescent="0.25">
      <c r="A13" s="14" t="s">
        <v>42</v>
      </c>
      <c r="B13" s="21" t="s">
        <v>43</v>
      </c>
      <c r="C13" s="14" t="s">
        <v>44</v>
      </c>
      <c r="D13" s="14" t="s">
        <v>45</v>
      </c>
      <c r="E13" s="22">
        <v>0</v>
      </c>
      <c r="F13" s="22">
        <v>0</v>
      </c>
      <c r="G13" s="22">
        <v>0</v>
      </c>
      <c r="H13" s="23">
        <v>0</v>
      </c>
      <c r="I13" s="23">
        <v>0</v>
      </c>
      <c r="J13" s="23">
        <v>0</v>
      </c>
      <c r="K13" s="14"/>
      <c r="L13" s="24">
        <v>0</v>
      </c>
      <c r="M13" s="24">
        <v>0</v>
      </c>
      <c r="N13" s="24">
        <v>0</v>
      </c>
      <c r="O13" s="24">
        <v>0</v>
      </c>
    </row>
    <row r="14" spans="1:15" x14ac:dyDescent="0.25">
      <c r="A14" s="14"/>
      <c r="B14" s="14"/>
      <c r="C14" s="14"/>
      <c r="D14" s="14"/>
      <c r="E14" s="22"/>
      <c r="F14" s="22"/>
      <c r="G14" s="22"/>
      <c r="H14" s="14"/>
      <c r="I14" s="14"/>
      <c r="J14" s="14"/>
      <c r="K14" s="14"/>
      <c r="L14" s="24"/>
      <c r="M14" s="24"/>
      <c r="N14" s="14"/>
      <c r="O14" s="14"/>
    </row>
    <row r="15" spans="1:15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x14ac:dyDescent="0.25">
      <c r="A17" s="28" t="s">
        <v>46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</sheetData>
  <mergeCells count="20"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K3:K4"/>
    <mergeCell ref="A1:O1"/>
    <mergeCell ref="A2:A4"/>
    <mergeCell ref="B2:B4"/>
    <mergeCell ref="C2:C4"/>
    <mergeCell ref="D2:D4"/>
    <mergeCell ref="E2:G2"/>
    <mergeCell ref="H2:K2"/>
    <mergeCell ref="L2:M2"/>
    <mergeCell ref="N2:O2"/>
    <mergeCell ref="E3:E4"/>
  </mergeCells>
  <dataValidations count="1">
    <dataValidation allowBlank="1" showErrorMessage="1" prompt="Clave asignada al programa/proyecto" sqref="A2" xr:uid="{49B85A6B-C785-4CEB-89C3-7DB73570C38C}"/>
  </dataValidation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2022-10-21T17:34:34Z</dcterms:created>
  <dcterms:modified xsi:type="dcterms:W3CDTF">2022-10-21T17:37:45Z</dcterms:modified>
</cp:coreProperties>
</file>