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M10" i="1" s="1"/>
  <c r="M9" i="1"/>
  <c r="M8" i="1"/>
  <c r="J8" i="1"/>
  <c r="N8" i="1" s="1"/>
  <c r="J7" i="1"/>
  <c r="N7" i="1" s="1"/>
  <c r="N6" i="1"/>
  <c r="M6" i="1"/>
  <c r="M7" i="1" l="1"/>
</calcChain>
</file>

<file path=xl/sharedStrings.xml><?xml version="1.0" encoding="utf-8"?>
<sst xmlns="http://schemas.openxmlformats.org/spreadsheetml/2006/main" count="35" uniqueCount="30">
  <si>
    <t>Tribunal de Justicia Administrativa del Estado de Guanajuato
Programas y Proyectos de Inversión
Del 01 de Enero al 30 de Septiembre de 2020</t>
  </si>
  <si>
    <t>Clave del Programa/ 
Proyecto</t>
  </si>
  <si>
    <t>Nombre</t>
  </si>
  <si>
    <t>Descripción</t>
  </si>
  <si>
    <t>UR</t>
  </si>
  <si>
    <t>Inversión</t>
  </si>
  <si>
    <t>Metas</t>
  </si>
  <si>
    <t>% Avance Financiero</t>
  </si>
  <si>
    <t>% Avance Metas</t>
  </si>
  <si>
    <t>Aprobado</t>
  </si>
  <si>
    <t>Modificado</t>
  </si>
  <si>
    <t>Devengado</t>
  </si>
  <si>
    <t>Programado</t>
  </si>
  <si>
    <t>Alcanzado</t>
  </si>
  <si>
    <t>Devengado/
Aprobado</t>
  </si>
  <si>
    <t>Devengado/
Modificado</t>
  </si>
  <si>
    <t>Alcanzado/
Programado</t>
  </si>
  <si>
    <t>Alcanzado/
Modificado</t>
  </si>
  <si>
    <t>P000-G1053</t>
  </si>
  <si>
    <t>P000 Planeación, seguimiento y evaluación de políticas públicas - Administración de los Recursos Humanos, Materiales, financieros y de Servicios del TJA.</t>
  </si>
  <si>
    <t xml:space="preserve"> </t>
  </si>
  <si>
    <t>P000-G1054</t>
  </si>
  <si>
    <t>P000 Planeación, seguimiento y evaluación de políticas públicas - Capacitación a servidores públicos</t>
  </si>
  <si>
    <t>P000-G1057</t>
  </si>
  <si>
    <t>P000 Planeación, seguimiento y evaluación de políticas públicas - Órgano Interno de Control TJA</t>
  </si>
  <si>
    <t>E058-P0850</t>
  </si>
  <si>
    <t>E058 Tribunal de Justicia Administrativa del Estado de Guanajuato - Impartición de Justicia Administrativa</t>
  </si>
  <si>
    <t>E058-P2039</t>
  </si>
  <si>
    <t>E058 Tribunal de Justicia Administrativa del Estado de Guanajuato - Procuración de Justicia Administrativa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</si>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</sst>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0" borderId="5" xfId="0" applyFont="1" applyBorder="1" applyProtection="1">
      <protection locked="0"/>
    </xf>
    <xf numFmtId="0" fontId="1" fillId="0" borderId="6" xfId="3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 applyAlignment="1" applyProtection="1">
      <alignment horizontal="right" vertical="top"/>
      <protection locked="0"/>
    </xf>
    <xf numFmtId="0" fontId="4" fillId="0" borderId="6" xfId="3" applyFont="1" applyBorder="1" applyProtection="1">
      <protection locked="0"/>
    </xf>
    <xf numFmtId="10" fontId="4" fillId="0" borderId="6" xfId="4" applyNumberFormat="1" applyBorder="1" applyProtection="1">
      <protection locked="0"/>
    </xf>
    <xf numFmtId="9" fontId="4" fillId="0" borderId="6" xfId="4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</cellXfs>
  <cellStyles count="5">
    <cellStyle name="Normal" xfId="0" builtinId="0"/>
    <cellStyle name="Normal 2" xfId="3"/>
    <cellStyle name="Normal 4 2" xfId="2"/>
    <cellStyle name="Normal_141008Reportes Cuadros Institucionales-sectorialesADV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sqref="A1:N19"/>
    </sheetView>
  </sheetViews>
  <sheetFormatPr baseColWidth="10" defaultRowHeight="15" x14ac:dyDescent="0.25"/>
  <sheetData>
    <row r="1" spans="1:14" ht="38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3" t="s">
        <v>6</v>
      </c>
      <c r="I2" s="4"/>
      <c r="J2" s="5"/>
      <c r="K2" s="6" t="s">
        <v>7</v>
      </c>
      <c r="L2" s="7"/>
      <c r="M2" s="8" t="s">
        <v>8</v>
      </c>
      <c r="N2" s="9"/>
    </row>
    <row r="3" spans="1:14" x14ac:dyDescent="0.25">
      <c r="A3" s="2"/>
      <c r="B3" s="2"/>
      <c r="C3" s="2"/>
      <c r="D3" s="2"/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0" t="s">
        <v>14</v>
      </c>
      <c r="L3" s="10" t="s">
        <v>15</v>
      </c>
      <c r="M3" s="11" t="s">
        <v>16</v>
      </c>
      <c r="N3" s="11" t="s">
        <v>17</v>
      </c>
    </row>
    <row r="4" spans="1:14" x14ac:dyDescent="0.2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1"/>
      <c r="N4" s="11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13"/>
      <c r="B6" s="14"/>
      <c r="C6" s="13"/>
      <c r="D6" s="14">
        <v>21115</v>
      </c>
      <c r="E6" s="15">
        <v>1232346.8400000001</v>
      </c>
      <c r="F6" s="15">
        <v>2042418.6</v>
      </c>
      <c r="G6" s="15">
        <v>1266907.1599999999</v>
      </c>
      <c r="H6" s="16">
        <v>67</v>
      </c>
      <c r="I6" s="16">
        <v>29</v>
      </c>
      <c r="J6" s="16">
        <v>64</v>
      </c>
      <c r="K6" s="17">
        <v>1.02804431258979</v>
      </c>
      <c r="L6" s="17">
        <v>0.62029750414533036</v>
      </c>
      <c r="M6" s="18">
        <f>+J6/H6</f>
        <v>0.95522388059701491</v>
      </c>
      <c r="N6" s="18">
        <f>+J6/I6</f>
        <v>2.2068965517241379</v>
      </c>
    </row>
    <row r="7" spans="1:14" x14ac:dyDescent="0.25">
      <c r="A7" s="14" t="s">
        <v>18</v>
      </c>
      <c r="B7" s="14" t="s">
        <v>19</v>
      </c>
      <c r="C7" s="14"/>
      <c r="D7" s="14" t="s">
        <v>20</v>
      </c>
      <c r="E7" s="15">
        <v>495</v>
      </c>
      <c r="F7" s="15">
        <v>474283.37</v>
      </c>
      <c r="G7" s="15">
        <v>474283.37</v>
      </c>
      <c r="H7" s="14">
        <v>6</v>
      </c>
      <c r="I7" s="14">
        <v>19</v>
      </c>
      <c r="J7" s="14">
        <f>2+17</f>
        <v>19</v>
      </c>
      <c r="K7" s="17">
        <v>958.14822222222222</v>
      </c>
      <c r="L7" s="17">
        <v>1</v>
      </c>
      <c r="M7" s="18">
        <f t="shared" ref="M7:M10" si="0">+J7/H7</f>
        <v>3.1666666666666665</v>
      </c>
      <c r="N7" s="18">
        <f t="shared" ref="N7:N8" si="1">+J7/I7</f>
        <v>1</v>
      </c>
    </row>
    <row r="8" spans="1:14" x14ac:dyDescent="0.25">
      <c r="A8" s="14" t="s">
        <v>21</v>
      </c>
      <c r="B8" s="14" t="s">
        <v>22</v>
      </c>
      <c r="C8" s="14"/>
      <c r="D8" s="14" t="s">
        <v>20</v>
      </c>
      <c r="E8" s="15">
        <v>1072.96</v>
      </c>
      <c r="F8" s="15">
        <v>91823.549999999988</v>
      </c>
      <c r="G8" s="15">
        <v>91818.55</v>
      </c>
      <c r="H8" s="14">
        <v>4</v>
      </c>
      <c r="I8" s="14">
        <v>10</v>
      </c>
      <c r="J8" s="14">
        <f>2+8</f>
        <v>10</v>
      </c>
      <c r="K8" s="17">
        <v>85.574998135997618</v>
      </c>
      <c r="L8" s="17">
        <v>0.99994554773802602</v>
      </c>
      <c r="M8" s="18">
        <f t="shared" si="0"/>
        <v>2.5</v>
      </c>
      <c r="N8" s="18">
        <f t="shared" si="1"/>
        <v>1</v>
      </c>
    </row>
    <row r="9" spans="1:14" x14ac:dyDescent="0.25">
      <c r="A9" s="14" t="s">
        <v>23</v>
      </c>
      <c r="B9" s="14" t="s">
        <v>24</v>
      </c>
      <c r="C9" s="14"/>
      <c r="D9" s="14" t="s">
        <v>20</v>
      </c>
      <c r="E9" s="15">
        <v>536.66999999999996</v>
      </c>
      <c r="F9" s="15">
        <v>0.29999999999995453</v>
      </c>
      <c r="G9" s="15">
        <v>0</v>
      </c>
      <c r="H9" s="14">
        <v>2</v>
      </c>
      <c r="I9" s="14">
        <v>0</v>
      </c>
      <c r="J9" s="14">
        <v>0</v>
      </c>
      <c r="K9" s="17">
        <v>0</v>
      </c>
      <c r="L9" s="17">
        <v>0</v>
      </c>
      <c r="M9" s="18">
        <f t="shared" si="0"/>
        <v>0</v>
      </c>
      <c r="N9" s="17">
        <v>0</v>
      </c>
    </row>
    <row r="10" spans="1:14" x14ac:dyDescent="0.25">
      <c r="A10" s="14" t="s">
        <v>25</v>
      </c>
      <c r="B10" s="14" t="s">
        <v>26</v>
      </c>
      <c r="C10" s="14"/>
      <c r="D10" s="14" t="s">
        <v>20</v>
      </c>
      <c r="E10" s="15">
        <v>1230242.21</v>
      </c>
      <c r="F10" s="15">
        <v>1349704.1799999997</v>
      </c>
      <c r="G10" s="15">
        <v>700805.24</v>
      </c>
      <c r="H10" s="14">
        <v>55</v>
      </c>
      <c r="I10" s="14">
        <v>0</v>
      </c>
      <c r="J10" s="14">
        <f>5+7+23</f>
        <v>35</v>
      </c>
      <c r="K10" s="17">
        <v>0.56964818334431888</v>
      </c>
      <c r="L10" s="17">
        <v>0.51922876907738413</v>
      </c>
      <c r="M10" s="18">
        <f t="shared" si="0"/>
        <v>0.63636363636363635</v>
      </c>
      <c r="N10" s="17">
        <v>0</v>
      </c>
    </row>
    <row r="11" spans="1:14" x14ac:dyDescent="0.25">
      <c r="A11" s="14" t="s">
        <v>27</v>
      </c>
      <c r="B11" s="14" t="s">
        <v>28</v>
      </c>
      <c r="C11" s="14"/>
      <c r="D11" s="14" t="s">
        <v>20</v>
      </c>
      <c r="E11" s="15">
        <v>0</v>
      </c>
      <c r="F11" s="15">
        <v>126607.2</v>
      </c>
      <c r="G11" s="15">
        <v>0</v>
      </c>
      <c r="H11" s="14">
        <v>0</v>
      </c>
      <c r="I11" s="14">
        <v>0</v>
      </c>
      <c r="J11" s="14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x14ac:dyDescent="0.25">
      <c r="A12" s="14"/>
      <c r="B12" s="14"/>
      <c r="C12" s="14"/>
      <c r="D12" s="14"/>
      <c r="E12" s="15"/>
      <c r="F12" s="15"/>
      <c r="G12" s="15"/>
      <c r="H12" s="14"/>
      <c r="I12" s="14"/>
      <c r="J12" s="14"/>
      <c r="K12" s="18"/>
      <c r="L12" s="18"/>
      <c r="M12" s="14"/>
      <c r="N12" s="14"/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9" spans="1:14" x14ac:dyDescent="0.25">
      <c r="A19" s="20" t="s">
        <v>29</v>
      </c>
      <c r="B19" s="21"/>
      <c r="C19" s="21"/>
      <c r="D19" s="21"/>
      <c r="E19" s="21"/>
      <c r="F19" s="21"/>
      <c r="G19" s="21"/>
    </row>
  </sheetData>
  <mergeCells count="19">
    <mergeCell ref="L3:L4"/>
    <mergeCell ref="M3:M4"/>
    <mergeCell ref="N3:N4"/>
    <mergeCell ref="F3:F4"/>
    <mergeCell ref="G3:G4"/>
    <mergeCell ref="H3:H4"/>
    <mergeCell ref="I3:I4"/>
    <mergeCell ref="J3:J4"/>
    <mergeCell ref="K3:K4"/>
    <mergeCell ref="A1:N1"/>
    <mergeCell ref="A2:A4"/>
    <mergeCell ref="B2:B4"/>
    <mergeCell ref="C2:C4"/>
    <mergeCell ref="D2:D4"/>
    <mergeCell ref="E2:G2"/>
    <mergeCell ref="H2:J2"/>
    <mergeCell ref="K2:L2"/>
    <mergeCell ref="M2:N2"/>
    <mergeCell ref="E3:E4"/>
  </mergeCells>
  <dataValidations disablePrompts="1" count="1">
    <dataValidation allowBlank="1" showErrorMessage="1" prompt="Clave asignada al programa/proyecto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ignoredErrors>
    <ignoredError sqref="J7:J10 M6:N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2020-10-15T17:11:49Z</cp:lastPrinted>
  <dcterms:created xsi:type="dcterms:W3CDTF">2020-10-15T17:10:22Z</dcterms:created>
  <dcterms:modified xsi:type="dcterms:W3CDTF">2020-10-15T17:12:21Z</dcterms:modified>
</cp:coreProperties>
</file>