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AEPEDCSP" sheetId="1" r:id="rId1"/>
  </sheets>
  <calcPr calcId="144525"/>
</workbook>
</file>

<file path=xl/calcChain.xml><?xml version="1.0" encoding="utf-8"?>
<calcChain xmlns="http://schemas.openxmlformats.org/spreadsheetml/2006/main">
  <c r="F16" i="1" l="1"/>
  <c r="E16" i="1"/>
  <c r="D16" i="1"/>
  <c r="C16" i="1"/>
  <c r="B16" i="1"/>
  <c r="F15" i="1" l="1"/>
  <c r="F9" i="1" s="1"/>
  <c r="E15" i="1"/>
  <c r="E9" i="1" s="1"/>
  <c r="D15" i="1"/>
  <c r="D9" i="1" s="1"/>
  <c r="C15" i="1"/>
  <c r="C9" i="1" s="1"/>
  <c r="B15" i="1"/>
  <c r="B9" i="1" s="1"/>
</calcChain>
</file>

<file path=xl/sharedStrings.xml><?xml version="1.0" encoding="utf-8"?>
<sst xmlns="http://schemas.openxmlformats.org/spreadsheetml/2006/main" count="36" uniqueCount="28">
  <si>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</si>
  <si>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</si>
  <si>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</si>
  <si>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2018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</si>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</sst>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indent="6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9"/>
    </xf>
    <xf numFmtId="0" fontId="0" fillId="0" borderId="12" xfId="0" applyFont="1" applyFill="1" applyBorder="1" applyAlignment="1">
      <alignment horizontal="left" vertical="center" wrapText="1" indent="6"/>
    </xf>
    <xf numFmtId="4" fontId="0" fillId="0" borderId="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4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3" xfId="1"/>
    <cellStyle name="Normal 3 2" xfId="8"/>
    <cellStyle name="Normal 4" xfId="9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70" zoomScaleNormal="70" workbookViewId="0">
      <selection activeCell="B15" sqref="B15"/>
    </sheetView>
  </sheetViews>
  <sheetFormatPr baseColWidth="10" defaultRowHeight="15" x14ac:dyDescent="0.25"/>
  <cols>
    <col min="1" max="1" width="51.42578125" bestFit="1" customWidth="1"/>
    <col min="2" max="2" width="18.5703125" bestFit="1" customWidth="1"/>
    <col min="3" max="3" width="16.7109375" bestFit="1" customWidth="1"/>
    <col min="4" max="6" width="18.140625" bestFit="1" customWidth="1"/>
    <col min="7" max="7" width="13.140625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2</v>
      </c>
      <c r="B3" s="24"/>
      <c r="C3" s="24"/>
      <c r="D3" s="24"/>
      <c r="E3" s="24"/>
      <c r="F3" s="24"/>
      <c r="G3" s="25"/>
    </row>
    <row r="4" spans="1:7" x14ac:dyDescent="0.25">
      <c r="A4" s="23" t="s">
        <v>3</v>
      </c>
      <c r="B4" s="24"/>
      <c r="C4" s="24"/>
      <c r="D4" s="24"/>
      <c r="E4" s="24"/>
      <c r="F4" s="24"/>
      <c r="G4" s="25"/>
    </row>
    <row r="5" spans="1:7" x14ac:dyDescent="0.25">
      <c r="A5" s="26" t="s">
        <v>4</v>
      </c>
      <c r="B5" s="27"/>
      <c r="C5" s="27"/>
      <c r="D5" s="27"/>
      <c r="E5" s="27"/>
      <c r="F5" s="27"/>
      <c r="G5" s="28"/>
    </row>
    <row r="6" spans="1:7" x14ac:dyDescent="0.25">
      <c r="A6" s="18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7" ht="30" x14ac:dyDescent="0.25">
      <c r="A7" s="19"/>
      <c r="B7" s="1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17"/>
    </row>
    <row r="8" spans="1:7" x14ac:dyDescent="0.25">
      <c r="A8" s="4" t="s">
        <v>13</v>
      </c>
      <c r="B8" s="7">
        <v>83693843.500000015</v>
      </c>
      <c r="C8" s="7">
        <v>3602018.2400000095</v>
      </c>
      <c r="D8" s="7">
        <v>87295861.740000024</v>
      </c>
      <c r="E8" s="7">
        <v>87295861.739999995</v>
      </c>
      <c r="F8" s="7">
        <v>87295861.739999995</v>
      </c>
      <c r="G8" s="7">
        <v>0</v>
      </c>
    </row>
    <row r="9" spans="1:7" x14ac:dyDescent="0.25">
      <c r="A9" s="6" t="s">
        <v>14</v>
      </c>
      <c r="B9" s="8">
        <f>B8-B15</f>
        <v>69539644.050000012</v>
      </c>
      <c r="C9" s="8">
        <f>C8-C15</f>
        <v>3090449.7000000095</v>
      </c>
      <c r="D9" s="8">
        <f t="shared" ref="D9:F9" si="0">D8-D15</f>
        <v>72630093.780000031</v>
      </c>
      <c r="E9" s="8">
        <f t="shared" si="0"/>
        <v>72630093.780000001</v>
      </c>
      <c r="F9" s="8">
        <f t="shared" si="0"/>
        <v>72630093.780000001</v>
      </c>
      <c r="G9" s="8">
        <v>0</v>
      </c>
    </row>
    <row r="10" spans="1:7" x14ac:dyDescent="0.25">
      <c r="A10" s="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6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9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9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6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45" x14ac:dyDescent="0.25">
      <c r="A15" s="10" t="s">
        <v>20</v>
      </c>
      <c r="B15" s="8">
        <f>B16+B17</f>
        <v>14154199.450000001</v>
      </c>
      <c r="C15" s="8">
        <f>+C16+C17</f>
        <v>511568.54000000027</v>
      </c>
      <c r="D15" s="8">
        <f>+D16+D17</f>
        <v>14665767.959999999</v>
      </c>
      <c r="E15" s="8">
        <f>+E16+E17</f>
        <v>14665767.959999999</v>
      </c>
      <c r="F15" s="8">
        <f>+F16+F17</f>
        <v>14665767.959999999</v>
      </c>
      <c r="G15" s="8">
        <v>0</v>
      </c>
    </row>
    <row r="16" spans="1:7" x14ac:dyDescent="0.25">
      <c r="A16" s="9" t="s">
        <v>26</v>
      </c>
      <c r="B16" s="8">
        <f>4700765.49</f>
        <v>4700765.49</v>
      </c>
      <c r="C16" s="8">
        <f>-2378665.38+458439.01</f>
        <v>-1920226.3699999999</v>
      </c>
      <c r="D16" s="8">
        <f>458439.01+2322100.08</f>
        <v>2780539.09</v>
      </c>
      <c r="E16" s="8">
        <f>458439.01+2322100.08</f>
        <v>2780539.09</v>
      </c>
      <c r="F16" s="8">
        <f>458439.01+2322100.08</f>
        <v>2780539.09</v>
      </c>
      <c r="G16" s="8">
        <v>0</v>
      </c>
    </row>
    <row r="17" spans="1:7" x14ac:dyDescent="0.25">
      <c r="A17" s="9" t="s">
        <v>27</v>
      </c>
      <c r="B17" s="8">
        <v>9453433.9600000009</v>
      </c>
      <c r="C17" s="8">
        <v>2431794.91</v>
      </c>
      <c r="D17" s="8">
        <v>11885228.869999999</v>
      </c>
      <c r="E17" s="8">
        <v>11885228.869999999</v>
      </c>
      <c r="F17" s="8">
        <v>11885228.869999999</v>
      </c>
      <c r="G17" s="8">
        <v>0</v>
      </c>
    </row>
    <row r="18" spans="1:7" x14ac:dyDescent="0.25">
      <c r="A18" s="6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2"/>
      <c r="B19" s="11"/>
      <c r="C19" s="11"/>
      <c r="D19" s="11"/>
      <c r="E19" s="11"/>
      <c r="F19" s="11"/>
      <c r="G19" s="11"/>
    </row>
    <row r="20" spans="1:7" x14ac:dyDescent="0.25">
      <c r="A20" s="12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14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6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6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9" t="s">
        <v>17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9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6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45" x14ac:dyDescent="0.25">
      <c r="A27" s="10" t="s">
        <v>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9" t="s">
        <v>21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9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6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2"/>
      <c r="B31" s="11"/>
      <c r="C31" s="11"/>
      <c r="D31" s="11"/>
      <c r="E31" s="11"/>
      <c r="F31" s="11"/>
      <c r="G31" s="11"/>
    </row>
    <row r="32" spans="1:7" x14ac:dyDescent="0.25">
      <c r="A32" s="3" t="s">
        <v>25</v>
      </c>
      <c r="B32" s="7">
        <v>83693843.500000015</v>
      </c>
      <c r="C32" s="7">
        <v>3602018.2400000095</v>
      </c>
      <c r="D32" s="7">
        <v>87295861.740000024</v>
      </c>
      <c r="E32" s="7">
        <v>87295861.739999995</v>
      </c>
      <c r="F32" s="7">
        <v>87295861.739999995</v>
      </c>
      <c r="G32" s="7">
        <v>0</v>
      </c>
    </row>
    <row r="33" spans="1:7" x14ac:dyDescent="0.25">
      <c r="A33" s="13"/>
      <c r="B33" s="14"/>
      <c r="C33" s="14"/>
      <c r="D33" s="14"/>
      <c r="E33" s="14"/>
      <c r="F33" s="14"/>
      <c r="G33" s="14"/>
    </row>
    <row r="35" spans="1:7" x14ac:dyDescent="0.25">
      <c r="B35" s="15"/>
      <c r="C35" s="15"/>
      <c r="D35" s="15"/>
      <c r="E35" s="15"/>
      <c r="F35" s="15"/>
    </row>
    <row r="36" spans="1:7" x14ac:dyDescent="0.25">
      <c r="B36" s="15"/>
      <c r="C36" s="15"/>
      <c r="D36" s="15"/>
      <c r="E36" s="15"/>
      <c r="F36" s="15"/>
    </row>
    <row r="37" spans="1:7" x14ac:dyDescent="0.25">
      <c r="B37" s="15"/>
      <c r="C37" s="15"/>
      <c r="D37" s="15"/>
      <c r="E37" s="15"/>
      <c r="F37" s="15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portrait" r:id="rId1"/>
  <ignoredErrors>
    <ignoredError sqref="B9:F9 B15:F15 B16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diradmin6</cp:lastModifiedBy>
  <cp:lastPrinted>2019-01-29T21:24:32Z</cp:lastPrinted>
  <dcterms:created xsi:type="dcterms:W3CDTF">2019-01-29T21:20:34Z</dcterms:created>
  <dcterms:modified xsi:type="dcterms:W3CDTF">2020-02-28T19:15:49Z</dcterms:modified>
</cp:coreProperties>
</file>