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470" yWindow="1470" windowWidth="837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4525"/>
</workbook>
</file>

<file path=xl/calcChain.xml><?xml version="1.0" encoding="utf-8"?>
<calcChain xmlns="http://schemas.openxmlformats.org/spreadsheetml/2006/main">
  <c r="J9" i="1" l="1"/>
  <c r="N5" i="1" l="1"/>
  <c r="M5" i="1"/>
  <c r="N11" i="1" l="1"/>
  <c r="N10" i="1"/>
  <c r="N8" i="1"/>
  <c r="M11" i="1"/>
  <c r="M8" i="1"/>
  <c r="J7" i="1" l="1"/>
  <c r="J6" i="1"/>
  <c r="N9" i="1" l="1"/>
  <c r="M9" i="1"/>
  <c r="N6" i="1"/>
  <c r="M6" i="1"/>
  <c r="M7" i="1"/>
  <c r="N7" i="1"/>
</calcChain>
</file>

<file path=xl/sharedStrings.xml><?xml version="1.0" encoding="utf-8"?>
<sst xmlns="http://schemas.openxmlformats.org/spreadsheetml/2006/main" count="60" uniqueCount="58">
  <si>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</si>
  <si>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</si>
  <si>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</si>
  <si>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</si>
  <si>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</si>
  <si>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</si>
  <si>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</si>
  <si>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</si>
  <si>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</si>
  <si>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</si>
  <si>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</si>
  <si>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</si>
  <si>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</si>
  <si>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</si>
  <si>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</si>
  <si>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</si>
  <si>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</si>
  <si>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</si>
  <si>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</si>
  <si>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</si>
  <si>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</si>
  <si>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</si>
  <si>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</si>
  <si>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</si>
  <si>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</si>
  <si>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</si>
  <si>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</si>
  <si>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</si>
  <si>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</si>
  <si>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</si>
  <si>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</si>
  <si>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</si>
  <si>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</si>
  <si>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</si>
  <si>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</si>
  <si>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</si>
  <si>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</si>
  <si>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</si>
  <si>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</si>
  <si>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</si>
  <si>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P000-G1053</t>
  </si>
  <si>
    <t>Administración - Administración de los Recursos Humanos, Materiales, financieros y de Servicios del TJA.</t>
  </si>
  <si>
    <t>21115-0105</t>
  </si>
  <si>
    <t>P000-G1054</t>
  </si>
  <si>
    <t>Administración - Capacitación a servidores públicos</t>
  </si>
  <si>
    <t>21115-0110</t>
  </si>
  <si>
    <t>P000-G1057</t>
  </si>
  <si>
    <t>Administración - Órgano Interno de Control TJA</t>
  </si>
  <si>
    <t>21115-0111</t>
  </si>
  <si>
    <t>E058-P0850</t>
  </si>
  <si>
    <t>Tribunal de Justicia Administrativa - Impartición de Justicia Administrativa</t>
  </si>
  <si>
    <t>21115-0100</t>
  </si>
  <si>
    <t>E058-P2039</t>
  </si>
  <si>
    <t>Tribunal de Justicia Administrativa - Procuración de Justicia Administrativa</t>
  </si>
  <si>
    <t>21115-0107</t>
  </si>
  <si>
    <t>E058-Q3026</t>
  </si>
  <si>
    <t>Tribunal de Justicia Administrativa - Edificio del Tribunal de Justicia Administrativa del Estado</t>
  </si>
  <si>
    <t>Tribunal de Justicia Administrativa del Estado de Guanajuato
Programas y Proyectos de Inversión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</si>
</sst>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0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6" fillId="0" borderId="7" xfId="7" applyBorder="1" applyProtection="1">
      <protection locked="0"/>
    </xf>
    <xf numFmtId="0" fontId="11" fillId="0" borderId="7" xfId="0" applyFont="1" applyBorder="1" applyProtection="1">
      <protection locked="0"/>
    </xf>
    <xf numFmtId="4" fontId="11" fillId="0" borderId="7" xfId="0" applyNumberFormat="1" applyFont="1" applyBorder="1" applyAlignment="1" applyProtection="1">
      <alignment horizontal="right" vertical="top"/>
      <protection locked="0"/>
    </xf>
    <xf numFmtId="9" fontId="11" fillId="0" borderId="7" xfId="17" applyBorder="1" applyProtection="1">
      <protection locked="0"/>
    </xf>
    <xf numFmtId="0" fontId="11" fillId="0" borderId="1" xfId="0" applyFont="1" applyBorder="1" applyProtection="1">
      <protection locked="0"/>
    </xf>
    <xf numFmtId="0" fontId="11" fillId="0" borderId="5" xfId="0" applyFont="1" applyBorder="1" applyProtection="1">
      <protection locked="0"/>
    </xf>
    <xf numFmtId="9" fontId="11" fillId="0" borderId="7" xfId="18" applyFont="1" applyBorder="1" applyProtection="1">
      <protection locked="0"/>
    </xf>
    <xf numFmtId="0" fontId="11" fillId="0" borderId="7" xfId="7" applyFont="1" applyBorder="1" applyProtection="1"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  <cellStyle name="Porcentaje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topLeftCell="B1" zoomScaleNormal="100" workbookViewId="0">
      <selection activeCell="L27" sqref="L27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0" width="13.33203125" style="3" customWidth="1"/>
    <col min="11" max="14" width="11.83203125" style="3" customWidth="1"/>
    <col min="15" max="16384" width="12" style="3"/>
  </cols>
  <sheetData>
    <row r="1" spans="1:14" customFormat="1" ht="35.1" customHeight="1" x14ac:dyDescent="0.2">
      <c r="A1" s="29" t="s">
        <v>57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ht="15" x14ac:dyDescent="0.25">
      <c r="A5" s="21"/>
      <c r="B5" s="22"/>
      <c r="C5" s="21"/>
      <c r="D5" s="22">
        <v>21115</v>
      </c>
      <c r="E5" s="23">
        <v>6147990.1299999999</v>
      </c>
      <c r="F5" s="23">
        <v>14598516.290000007</v>
      </c>
      <c r="G5" s="23">
        <v>14547937.069999998</v>
      </c>
      <c r="H5" s="28">
        <v>47</v>
      </c>
      <c r="I5" s="28">
        <v>456</v>
      </c>
      <c r="J5" s="28">
        <v>457</v>
      </c>
      <c r="K5" s="24">
        <v>2.366291546079629</v>
      </c>
      <c r="L5" s="24">
        <v>0.99653531776824089</v>
      </c>
      <c r="M5" s="24">
        <f>(J5/H5)</f>
        <v>9.7234042553191493</v>
      </c>
      <c r="N5" s="24">
        <f>(J5/I5)</f>
        <v>1.0021929824561404</v>
      </c>
    </row>
    <row r="6" spans="1:14" x14ac:dyDescent="0.2">
      <c r="A6" s="22" t="s">
        <v>40</v>
      </c>
      <c r="B6" s="22" t="s">
        <v>41</v>
      </c>
      <c r="C6" s="22"/>
      <c r="D6" s="22" t="s">
        <v>42</v>
      </c>
      <c r="E6" s="23">
        <v>318363.91000000003</v>
      </c>
      <c r="F6" s="23">
        <v>1805238.65</v>
      </c>
      <c r="G6" s="23">
        <v>1754659.43</v>
      </c>
      <c r="H6" s="22">
        <v>8</v>
      </c>
      <c r="I6" s="22">
        <v>206</v>
      </c>
      <c r="J6" s="22">
        <f>1+36+6+163</f>
        <v>206</v>
      </c>
      <c r="K6" s="24">
        <v>5.5114897602558024</v>
      </c>
      <c r="L6" s="24">
        <v>0.97198197590108104</v>
      </c>
      <c r="M6" s="27">
        <f>(J6/H6)</f>
        <v>25.75</v>
      </c>
      <c r="N6" s="27">
        <f>(J6/I6)</f>
        <v>1</v>
      </c>
    </row>
    <row r="7" spans="1:14" x14ac:dyDescent="0.2">
      <c r="A7" s="22" t="s">
        <v>43</v>
      </c>
      <c r="B7" s="22" t="s">
        <v>44</v>
      </c>
      <c r="C7" s="22"/>
      <c r="D7" s="22" t="s">
        <v>45</v>
      </c>
      <c r="E7" s="23">
        <v>9975.42</v>
      </c>
      <c r="F7" s="23">
        <v>475172.06000000006</v>
      </c>
      <c r="G7" s="23">
        <v>475172.06</v>
      </c>
      <c r="H7" s="22">
        <v>1</v>
      </c>
      <c r="I7" s="22">
        <v>144</v>
      </c>
      <c r="J7" s="22">
        <f>4+140</f>
        <v>144</v>
      </c>
      <c r="K7" s="24">
        <v>47.634291087493054</v>
      </c>
      <c r="L7" s="24">
        <v>0.99999999999999989</v>
      </c>
      <c r="M7" s="27">
        <f t="shared" ref="M7:M11" si="0">(J7/H7)</f>
        <v>144</v>
      </c>
      <c r="N7" s="27">
        <f t="shared" ref="N7:N11" si="1">(J7/I7)</f>
        <v>1</v>
      </c>
    </row>
    <row r="8" spans="1:14" x14ac:dyDescent="0.2">
      <c r="A8" s="22" t="s">
        <v>46</v>
      </c>
      <c r="B8" s="22" t="s">
        <v>47</v>
      </c>
      <c r="C8" s="22"/>
      <c r="D8" s="22" t="s">
        <v>48</v>
      </c>
      <c r="E8" s="23">
        <v>33487.879999999997</v>
      </c>
      <c r="F8" s="23">
        <v>0</v>
      </c>
      <c r="G8" s="23">
        <v>0</v>
      </c>
      <c r="H8" s="22">
        <v>2</v>
      </c>
      <c r="I8" s="22">
        <v>0</v>
      </c>
      <c r="J8" s="22">
        <v>0</v>
      </c>
      <c r="K8" s="24">
        <v>0</v>
      </c>
      <c r="L8" s="24">
        <v>0</v>
      </c>
      <c r="M8" s="27">
        <f t="shared" si="0"/>
        <v>0</v>
      </c>
      <c r="N8" s="27" t="e">
        <f t="shared" si="1"/>
        <v>#DIV/0!</v>
      </c>
    </row>
    <row r="9" spans="1:14" x14ac:dyDescent="0.2">
      <c r="A9" s="22" t="s">
        <v>49</v>
      </c>
      <c r="B9" s="22" t="s">
        <v>50</v>
      </c>
      <c r="C9" s="22"/>
      <c r="D9" s="22" t="s">
        <v>51</v>
      </c>
      <c r="E9" s="23">
        <v>786162.91999999993</v>
      </c>
      <c r="F9" s="23">
        <v>2439764.67</v>
      </c>
      <c r="G9" s="23">
        <v>2439764.67</v>
      </c>
      <c r="H9" s="22">
        <v>35</v>
      </c>
      <c r="I9" s="22">
        <v>104</v>
      </c>
      <c r="J9" s="22">
        <f>13+28+25+37+1</f>
        <v>104</v>
      </c>
      <c r="K9" s="24">
        <v>3.1033830366865942</v>
      </c>
      <c r="L9" s="24">
        <v>1</v>
      </c>
      <c r="M9" s="27">
        <f t="shared" si="0"/>
        <v>2.9714285714285715</v>
      </c>
      <c r="N9" s="27">
        <f t="shared" si="1"/>
        <v>1</v>
      </c>
    </row>
    <row r="10" spans="1:14" x14ac:dyDescent="0.2">
      <c r="A10" s="22" t="s">
        <v>52</v>
      </c>
      <c r="B10" s="22" t="s">
        <v>53</v>
      </c>
      <c r="C10" s="22"/>
      <c r="D10" s="22" t="s">
        <v>54</v>
      </c>
      <c r="E10" s="23">
        <v>0</v>
      </c>
      <c r="F10" s="23">
        <v>407990</v>
      </c>
      <c r="G10" s="23">
        <v>407990</v>
      </c>
      <c r="H10" s="22">
        <v>0</v>
      </c>
      <c r="I10" s="22">
        <v>2</v>
      </c>
      <c r="J10" s="22">
        <v>2</v>
      </c>
      <c r="K10" s="24">
        <v>0</v>
      </c>
      <c r="L10" s="24">
        <v>1</v>
      </c>
      <c r="M10" s="27">
        <v>0</v>
      </c>
      <c r="N10" s="27">
        <f t="shared" si="1"/>
        <v>1</v>
      </c>
    </row>
    <row r="11" spans="1:14" x14ac:dyDescent="0.2">
      <c r="A11" s="22" t="s">
        <v>55</v>
      </c>
      <c r="B11" s="22" t="s">
        <v>56</v>
      </c>
      <c r="C11" s="22"/>
      <c r="D11" s="22" t="s">
        <v>51</v>
      </c>
      <c r="E11" s="23">
        <v>5000000</v>
      </c>
      <c r="F11" s="23">
        <v>9470350.9099999964</v>
      </c>
      <c r="G11" s="23">
        <v>9470350.9099999983</v>
      </c>
      <c r="H11" s="22">
        <v>1</v>
      </c>
      <c r="I11" s="22">
        <v>0</v>
      </c>
      <c r="J11" s="22">
        <v>1</v>
      </c>
      <c r="K11" s="24">
        <v>1.8940701819999997</v>
      </c>
      <c r="L11" s="24">
        <v>1.0000000000000002</v>
      </c>
      <c r="M11" s="27">
        <f t="shared" si="0"/>
        <v>1</v>
      </c>
      <c r="N11" s="27" t="e">
        <f t="shared" si="1"/>
        <v>#DIV/0!</v>
      </c>
    </row>
    <row r="12" spans="1:14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4" ht="0.75" customHeight="1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14" hidden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14" hidden="1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14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30" spans="1:1" x14ac:dyDescent="0.2">
      <c r="A30" s="8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ht="22.5" x14ac:dyDescent="0.2">
      <c r="A14" s="4" t="s">
        <v>31</v>
      </c>
    </row>
    <row r="15" spans="1:1" x14ac:dyDescent="0.2">
      <c r="A15" s="5" t="s">
        <v>32</v>
      </c>
    </row>
    <row r="16" spans="1:1" ht="11.25" customHeight="1" x14ac:dyDescent="0.2">
      <c r="A16" s="4"/>
    </row>
    <row r="17" spans="1:1" x14ac:dyDescent="0.2">
      <c r="A17" s="2" t="s">
        <v>18</v>
      </c>
    </row>
    <row r="18" spans="1:1" x14ac:dyDescent="0.2">
      <c r="A18" s="4" t="s">
        <v>19</v>
      </c>
    </row>
    <row r="20" spans="1:1" x14ac:dyDescent="0.2">
      <c r="A20" s="7" t="s">
        <v>34</v>
      </c>
    </row>
    <row r="21" spans="1:1" ht="33.75" x14ac:dyDescent="0.2">
      <c r="A21" s="6" t="s">
        <v>35</v>
      </c>
    </row>
    <row r="23" spans="1:1" ht="38.25" customHeight="1" x14ac:dyDescent="0.2">
      <c r="A23" s="6" t="s">
        <v>36</v>
      </c>
    </row>
    <row r="25" spans="1:1" ht="24" x14ac:dyDescent="0.2">
      <c r="A25" s="20" t="s">
        <v>39</v>
      </c>
    </row>
    <row r="26" spans="1:1" x14ac:dyDescent="0.2">
      <c r="A26" t="s">
        <v>37</v>
      </c>
    </row>
    <row r="27" spans="1:1" ht="14.25" x14ac:dyDescent="0.2">
      <c r="A27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diradmin6</cp:lastModifiedBy>
  <cp:lastPrinted>2020-01-29T15:15:03Z</cp:lastPrinted>
  <dcterms:created xsi:type="dcterms:W3CDTF">2014-10-22T05:35:08Z</dcterms:created>
  <dcterms:modified xsi:type="dcterms:W3CDTF">2020-01-29T15:15:22Z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