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90" yWindow="3270" windowWidth="17280" windowHeight="90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calcChain.xml><?xml version="1.0" encoding="utf-8"?>
<calcChain xmlns="http://schemas.openxmlformats.org/spreadsheetml/2006/main">
  <c r="N9" i="1" l="1"/>
  <c r="N8" i="1"/>
  <c r="N7" i="1"/>
  <c r="N6" i="1"/>
  <c r="M9" i="1"/>
  <c r="M8" i="1"/>
  <c r="M7" i="1"/>
  <c r="M6" i="1"/>
  <c r="J6" i="1"/>
  <c r="J9" i="1"/>
  <c r="N11" i="1"/>
  <c r="N10" i="1"/>
  <c r="M11" i="1"/>
  <c r="M10" i="1"/>
</calcChain>
</file>

<file path=xl/sharedStrings.xml><?xml version="1.0" encoding="utf-8"?>
<sst xmlns="http://schemas.openxmlformats.org/spreadsheetml/2006/main" count="66" uniqueCount="59">
  <si>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</si>
  <si>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</si>
  <si>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</si>
  <si>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</si>
  <si>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</si>
  <si>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</si>
  <si>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</si>
  <si>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</si>
  <si>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</si>
  <si>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</si>
  <si>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</si>
  <si>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</si>
  <si>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</si>
  <si>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</si>
  <si>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</si>
  <si>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</si>
  <si>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</si>
  <si>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</si>
  <si>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</si>
  <si>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</si>
  <si>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</si>
  <si>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</si>
  <si>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</si>
  <si>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</si>
  <si>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</si>
  <si>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</si>
  <si>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</si>
  <si>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</si>
  <si>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</si>
  <si>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</si>
  <si>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</si>
  <si>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</si>
  <si>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</si>
  <si>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</si>
  <si>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</si>
  <si>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</si>
  <si>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</si>
  <si>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</si>
  <si>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</si>
  <si>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</si>
  <si>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P000-G1053</t>
  </si>
  <si>
    <t>Administración - Administración de los Recursos Humanos, Materiales, financieros y de Servicios del TJA.</t>
  </si>
  <si>
    <t>21115-0105</t>
  </si>
  <si>
    <t>P000-G1054</t>
  </si>
  <si>
    <t>Administración - Capacitación a servidores públicos</t>
  </si>
  <si>
    <t>21115-0110</t>
  </si>
  <si>
    <t>P000-G1057</t>
  </si>
  <si>
    <t>Administración - Órgano Interno de Control TJA</t>
  </si>
  <si>
    <t>21115-0111</t>
  </si>
  <si>
    <t>E058-P0850</t>
  </si>
  <si>
    <t>Tribunal de Justicia Administrativa - Impartición de Justicia Administrativa</t>
  </si>
  <si>
    <t>21115-0100</t>
  </si>
  <si>
    <t>E058-P2039</t>
  </si>
  <si>
    <t>Tribunal de Justicia Administrativa - Procuración de Justicia Administrativa</t>
  </si>
  <si>
    <t>21115-0107</t>
  </si>
  <si>
    <t>E058-Q3026</t>
  </si>
  <si>
    <t>Tribunal de Justicia Administrativa - Edificio del Tribunal de Justicia Administrativa del Estado</t>
  </si>
  <si>
    <t>Tribunal de Justicia Administrativa del Estado de Guanajuato
Programas y Proyectos de Inversión
Del 01 de Enero al 30 de Septiembre de 2019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</si>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</sst>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4" borderId="1" xfId="16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5" xfId="16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7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9" fontId="11" fillId="0" borderId="7" xfId="17" applyBorder="1" applyAlignment="1" applyProtection="1">
      <alignment vertical="center"/>
      <protection locked="0"/>
    </xf>
    <xf numFmtId="9" fontId="11" fillId="0" borderId="7" xfId="18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9" fontId="11" fillId="0" borderId="7" xfId="18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9" fillId="0" borderId="0" xfId="8" applyFont="1" applyAlignment="1" applyProtection="1">
      <alignment vertical="center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C13" sqref="C13"/>
    </sheetView>
  </sheetViews>
  <sheetFormatPr baseColWidth="10" defaultColWidth="12" defaultRowHeight="11.25" x14ac:dyDescent="0.2"/>
  <cols>
    <col min="1" max="1" width="16.5" style="21" customWidth="1"/>
    <col min="2" max="2" width="30" style="21" customWidth="1"/>
    <col min="3" max="3" width="35.33203125" style="21" bestFit="1" customWidth="1"/>
    <col min="4" max="4" width="15.5" style="21" bestFit="1" customWidth="1"/>
    <col min="5" max="5" width="12" style="21"/>
    <col min="6" max="6" width="13" style="21" bestFit="1" customWidth="1"/>
    <col min="7" max="10" width="13.33203125" style="21" customWidth="1"/>
    <col min="11" max="14" width="11.83203125" style="21" customWidth="1"/>
    <col min="15" max="16384" width="12" style="21"/>
  </cols>
  <sheetData>
    <row r="1" spans="1:14" s="13" customFormat="1" ht="51" customHeight="1" x14ac:dyDescent="0.2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3" customFormat="1" ht="19.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7" t="s">
        <v>14</v>
      </c>
      <c r="N2" s="8"/>
    </row>
    <row r="3" spans="1:14" s="13" customFormat="1" ht="33.7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9" t="s">
        <v>3</v>
      </c>
      <c r="F3" s="9" t="s">
        <v>4</v>
      </c>
      <c r="G3" s="9" t="s">
        <v>6</v>
      </c>
      <c r="H3" s="9" t="s">
        <v>9</v>
      </c>
      <c r="I3" s="9" t="s">
        <v>4</v>
      </c>
      <c r="J3" s="9" t="s">
        <v>7</v>
      </c>
      <c r="K3" s="9" t="s">
        <v>10</v>
      </c>
      <c r="L3" s="9" t="s">
        <v>11</v>
      </c>
      <c r="M3" s="10" t="s">
        <v>12</v>
      </c>
      <c r="N3" s="10" t="s">
        <v>13</v>
      </c>
    </row>
    <row r="4" spans="1:14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 x14ac:dyDescent="0.2">
      <c r="A5" s="22"/>
      <c r="B5" s="23"/>
      <c r="C5" s="22"/>
      <c r="D5" s="23">
        <v>21115</v>
      </c>
      <c r="E5" s="24">
        <v>6147990.1299999999</v>
      </c>
      <c r="F5" s="24">
        <v>6726881.0899999999</v>
      </c>
      <c r="G5" s="24">
        <v>5389684.5600000005</v>
      </c>
      <c r="H5" s="22"/>
      <c r="I5" s="22"/>
      <c r="J5" s="22"/>
      <c r="K5" s="25">
        <v>0.8766579721233223</v>
      </c>
      <c r="L5" s="25">
        <v>0.80121597035692516</v>
      </c>
      <c r="M5" s="26"/>
      <c r="N5" s="26"/>
    </row>
    <row r="6" spans="1:14" x14ac:dyDescent="0.2">
      <c r="A6" s="23" t="s">
        <v>40</v>
      </c>
      <c r="B6" s="23" t="s">
        <v>41</v>
      </c>
      <c r="C6" s="27" t="s">
        <v>58</v>
      </c>
      <c r="D6" s="23" t="s">
        <v>42</v>
      </c>
      <c r="E6" s="24">
        <v>318363.91000000003</v>
      </c>
      <c r="F6" s="24">
        <v>453841.56999999995</v>
      </c>
      <c r="G6" s="24">
        <v>445680.14</v>
      </c>
      <c r="H6" s="27">
        <v>8</v>
      </c>
      <c r="I6" s="27">
        <v>43</v>
      </c>
      <c r="J6" s="27">
        <f>1+36+6</f>
        <v>43</v>
      </c>
      <c r="K6" s="25">
        <v>1.3999078601591493</v>
      </c>
      <c r="L6" s="25">
        <v>0.98201700650735912</v>
      </c>
      <c r="M6" s="28">
        <f>(J6/H6)</f>
        <v>5.375</v>
      </c>
      <c r="N6" s="28">
        <f>(J6/I6)</f>
        <v>1</v>
      </c>
    </row>
    <row r="7" spans="1:14" x14ac:dyDescent="0.2">
      <c r="A7" s="23" t="s">
        <v>43</v>
      </c>
      <c r="B7" s="23" t="s">
        <v>44</v>
      </c>
      <c r="C7" s="27" t="s">
        <v>58</v>
      </c>
      <c r="D7" s="23" t="s">
        <v>45</v>
      </c>
      <c r="E7" s="24">
        <v>9975.42</v>
      </c>
      <c r="F7" s="24">
        <v>975.42000000000007</v>
      </c>
      <c r="G7" s="24">
        <v>0</v>
      </c>
      <c r="H7" s="27">
        <v>1</v>
      </c>
      <c r="I7" s="27">
        <v>4</v>
      </c>
      <c r="J7" s="27">
        <v>4</v>
      </c>
      <c r="K7" s="25">
        <v>0</v>
      </c>
      <c r="L7" s="25">
        <v>0</v>
      </c>
      <c r="M7" s="28">
        <f>(J7/H7)</f>
        <v>4</v>
      </c>
      <c r="N7" s="28">
        <f>(J7/I7)</f>
        <v>1</v>
      </c>
    </row>
    <row r="8" spans="1:14" x14ac:dyDescent="0.2">
      <c r="A8" s="23" t="s">
        <v>46</v>
      </c>
      <c r="B8" s="23" t="s">
        <v>47</v>
      </c>
      <c r="C8" s="27" t="s">
        <v>58</v>
      </c>
      <c r="D8" s="23" t="s">
        <v>48</v>
      </c>
      <c r="E8" s="24">
        <v>33487.879999999997</v>
      </c>
      <c r="F8" s="24">
        <v>487.87999999999738</v>
      </c>
      <c r="G8" s="24">
        <v>0</v>
      </c>
      <c r="H8" s="27">
        <v>2</v>
      </c>
      <c r="I8" s="27">
        <v>0</v>
      </c>
      <c r="J8" s="27">
        <v>1</v>
      </c>
      <c r="K8" s="25">
        <v>0</v>
      </c>
      <c r="L8" s="25">
        <v>0</v>
      </c>
      <c r="M8" s="28">
        <f>(J8/H8)</f>
        <v>0.5</v>
      </c>
      <c r="N8" s="28" t="e">
        <f>(J8/I8)</f>
        <v>#DIV/0!</v>
      </c>
    </row>
    <row r="9" spans="1:14" x14ac:dyDescent="0.2">
      <c r="A9" s="23" t="s">
        <v>49</v>
      </c>
      <c r="B9" s="23" t="s">
        <v>50</v>
      </c>
      <c r="C9" s="27" t="s">
        <v>58</v>
      </c>
      <c r="D9" s="23" t="s">
        <v>51</v>
      </c>
      <c r="E9" s="24">
        <v>786162.91999999993</v>
      </c>
      <c r="F9" s="24">
        <v>1271576.22</v>
      </c>
      <c r="G9" s="24">
        <v>1117864.6400000001</v>
      </c>
      <c r="H9" s="27">
        <v>35</v>
      </c>
      <c r="I9" s="27">
        <v>66</v>
      </c>
      <c r="J9" s="27">
        <f>13+28+25</f>
        <v>66</v>
      </c>
      <c r="K9" s="25">
        <v>1.4219249109332202</v>
      </c>
      <c r="L9" s="25">
        <v>0.87911728956365676</v>
      </c>
      <c r="M9" s="28">
        <f>(J9/H9)</f>
        <v>1.8857142857142857</v>
      </c>
      <c r="N9" s="28">
        <f>(J9/I9)</f>
        <v>1</v>
      </c>
    </row>
    <row r="10" spans="1:14" x14ac:dyDescent="0.2">
      <c r="A10" s="23" t="s">
        <v>52</v>
      </c>
      <c r="B10" s="23" t="s">
        <v>53</v>
      </c>
      <c r="C10" s="27" t="s">
        <v>58</v>
      </c>
      <c r="D10" s="23" t="s">
        <v>54</v>
      </c>
      <c r="E10" s="24">
        <v>0</v>
      </c>
      <c r="F10" s="24">
        <v>0</v>
      </c>
      <c r="G10" s="24">
        <v>0</v>
      </c>
      <c r="H10" s="27">
        <v>0</v>
      </c>
      <c r="I10" s="27">
        <v>0</v>
      </c>
      <c r="J10" s="27">
        <v>0</v>
      </c>
      <c r="K10" s="25">
        <v>0</v>
      </c>
      <c r="L10" s="25">
        <v>0</v>
      </c>
      <c r="M10" s="28" t="e">
        <f t="shared" ref="M10:M11" si="0">(J10/H10)*100</f>
        <v>#DIV/0!</v>
      </c>
      <c r="N10" s="28" t="e">
        <f t="shared" ref="N10:N11" si="1">(J10/I10)*100</f>
        <v>#DIV/0!</v>
      </c>
    </row>
    <row r="11" spans="1:14" x14ac:dyDescent="0.2">
      <c r="A11" s="23" t="s">
        <v>55</v>
      </c>
      <c r="B11" s="23" t="s">
        <v>56</v>
      </c>
      <c r="C11" s="27" t="s">
        <v>58</v>
      </c>
      <c r="D11" s="23" t="s">
        <v>51</v>
      </c>
      <c r="E11" s="24">
        <v>5000000</v>
      </c>
      <c r="F11" s="24">
        <v>5000000</v>
      </c>
      <c r="G11" s="24">
        <v>3826139.78</v>
      </c>
      <c r="H11" s="27">
        <v>1</v>
      </c>
      <c r="I11" s="27">
        <v>0</v>
      </c>
      <c r="J11" s="27">
        <v>0</v>
      </c>
      <c r="K11" s="25">
        <v>0.76522795599999993</v>
      </c>
      <c r="L11" s="25">
        <v>0.76522795599999993</v>
      </c>
      <c r="M11" s="28">
        <f t="shared" si="0"/>
        <v>0</v>
      </c>
      <c r="N11" s="28" t="e">
        <f t="shared" si="1"/>
        <v>#DIV/0!</v>
      </c>
    </row>
    <row r="12" spans="1:14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8"/>
    </row>
    <row r="13" spans="1:14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30" spans="1:1" x14ac:dyDescent="0.2">
      <c r="A30" s="3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11811023622047245" right="0.11811023622047245" top="0.31496062992125984" bottom="0.31496062992125984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8" activePane="bottomLeft" state="frozen"/>
      <selection pane="bottomLeft" activeCell="A22" sqref="A22:A23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3" t="s">
        <v>24</v>
      </c>
    </row>
    <row r="3" spans="1:1" ht="11.25" customHeight="1" x14ac:dyDescent="0.2">
      <c r="A3" s="3" t="s">
        <v>25</v>
      </c>
    </row>
    <row r="4" spans="1:1" ht="11.25" customHeight="1" x14ac:dyDescent="0.2">
      <c r="A4" s="3" t="s">
        <v>26</v>
      </c>
    </row>
    <row r="5" spans="1:1" ht="11.25" customHeight="1" x14ac:dyDescent="0.2">
      <c r="A5" s="3" t="s">
        <v>20</v>
      </c>
    </row>
    <row r="6" spans="1:1" ht="11.25" customHeight="1" x14ac:dyDescent="0.2">
      <c r="A6" s="3" t="s">
        <v>33</v>
      </c>
    </row>
    <row r="7" spans="1:1" x14ac:dyDescent="0.2">
      <c r="A7" s="3" t="s">
        <v>21</v>
      </c>
    </row>
    <row r="8" spans="1:1" ht="22.5" x14ac:dyDescent="0.2">
      <c r="A8" s="3" t="s">
        <v>22</v>
      </c>
    </row>
    <row r="9" spans="1:1" ht="22.5" x14ac:dyDescent="0.2">
      <c r="A9" s="3" t="s">
        <v>23</v>
      </c>
    </row>
    <row r="10" spans="1:1" x14ac:dyDescent="0.2">
      <c r="A10" s="3" t="s">
        <v>27</v>
      </c>
    </row>
    <row r="11" spans="1:1" ht="22.5" x14ac:dyDescent="0.2">
      <c r="A11" s="3" t="s">
        <v>28</v>
      </c>
    </row>
    <row r="12" spans="1:1" ht="22.5" x14ac:dyDescent="0.2">
      <c r="A12" s="3" t="s">
        <v>29</v>
      </c>
    </row>
    <row r="13" spans="1:1" x14ac:dyDescent="0.2">
      <c r="A13" s="3" t="s">
        <v>30</v>
      </c>
    </row>
    <row r="14" spans="1:1" ht="22.5" x14ac:dyDescent="0.2">
      <c r="A14" s="3" t="s">
        <v>31</v>
      </c>
    </row>
    <row r="15" spans="1:1" x14ac:dyDescent="0.2">
      <c r="A15" s="4" t="s">
        <v>32</v>
      </c>
    </row>
    <row r="16" spans="1:1" ht="11.25" customHeight="1" x14ac:dyDescent="0.2">
      <c r="A16" s="3"/>
    </row>
    <row r="17" spans="1:1" x14ac:dyDescent="0.2">
      <c r="A17" s="2" t="s">
        <v>18</v>
      </c>
    </row>
    <row r="18" spans="1:1" x14ac:dyDescent="0.2">
      <c r="A18" s="3" t="s">
        <v>19</v>
      </c>
    </row>
    <row r="20" spans="1:1" x14ac:dyDescent="0.2">
      <c r="A20" s="6" t="s">
        <v>34</v>
      </c>
    </row>
    <row r="21" spans="1:1" ht="33.75" x14ac:dyDescent="0.2">
      <c r="A21" s="5" t="s">
        <v>35</v>
      </c>
    </row>
    <row r="23" spans="1:1" ht="38.25" customHeight="1" x14ac:dyDescent="0.2">
      <c r="A23" s="5" t="s">
        <v>36</v>
      </c>
    </row>
    <row r="25" spans="1:1" ht="24" x14ac:dyDescent="0.2">
      <c r="A25" s="11" t="s">
        <v>39</v>
      </c>
    </row>
    <row r="26" spans="1:1" x14ac:dyDescent="0.2">
      <c r="A26" t="s">
        <v>37</v>
      </c>
    </row>
    <row r="27" spans="1:1" ht="14.25" x14ac:dyDescent="0.2">
      <c r="A27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diradmin6</cp:lastModifiedBy>
  <cp:lastPrinted>2019-10-23T16:50:32Z</cp:lastPrinted>
  <dcterms:created xsi:type="dcterms:W3CDTF">2014-10-22T05:35:08Z</dcterms:created>
  <dcterms:modified xsi:type="dcterms:W3CDTF">2019-10-23T16:50:36Z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