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calcChain.xml><?xml version="1.0" encoding="utf-8"?>
<calcChain xmlns="http://schemas.openxmlformats.org/spreadsheetml/2006/main">
  <c r="I6" i="1" l="1"/>
  <c r="N6" i="1" s="1"/>
  <c r="N10" i="1"/>
  <c r="N9" i="1"/>
  <c r="N8" i="1"/>
  <c r="I9" i="1"/>
  <c r="I7" i="1"/>
  <c r="N7" i="1" s="1"/>
  <c r="M10" i="1" l="1"/>
  <c r="M9" i="1"/>
  <c r="M8" i="1"/>
  <c r="M7" i="1"/>
  <c r="M6" i="1"/>
</calcChain>
</file>

<file path=xl/sharedStrings.xml><?xml version="1.0" encoding="utf-8"?>
<sst xmlns="http://schemas.openxmlformats.org/spreadsheetml/2006/main" count="59" uniqueCount="54">
  <si>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</si>
  <si>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</si>
  <si>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</si>
  <si>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</si>
  <si>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</si>
  <si>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</si>
  <si>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</si>
  <si>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</si>
  <si>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</si>
  <si>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</si>
  <si>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</si>
  <si>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</si>
  <si>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</si>
  <si>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</si>
  <si>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</si>
  <si>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</si>
  <si>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</si>
  <si>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</si>
  <si>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</si>
  <si>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</si>
  <si>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</si>
  <si>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</si>
  <si>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</si>
  <si>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</si>
  <si>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</si>
  <si>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</si>
  <si>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</si>
  <si>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</si>
  <si>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</si>
  <si>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</si>
  <si>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</si>
  <si>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</si>
  <si>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</si>
  <si>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</si>
  <si>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</si>
  <si>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</si>
  <si>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</si>
  <si>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</si>
  <si>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</si>
  <si>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</si>
  <si>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E058</t>
  </si>
  <si>
    <t>TJA</t>
  </si>
  <si>
    <t>21115-0100</t>
  </si>
  <si>
    <t>21115-0105</t>
  </si>
  <si>
    <t>21115-0107</t>
  </si>
  <si>
    <t>21115-0110</t>
  </si>
  <si>
    <t>21115-0111</t>
  </si>
  <si>
    <t>Tribunal de Justicia Administrativa del Estado de Guanajuato
Programas y Proyectos de Inversión
Del 01 de Enero al 31 de Diciembre de 2018</t>
  </si>
  <si>
    <t>Presidencia</t>
  </si>
  <si>
    <t>Equipamiento-bienes</t>
  </si>
  <si>
    <t>Dirección Administrativa</t>
  </si>
  <si>
    <t>Unidad de Defensoría de Oficio</t>
  </si>
  <si>
    <t>Instituto de la Justicia Administrativa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</si>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</sst>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1" xfId="0" applyFont="1" applyBorder="1" applyProtection="1">
      <protection locked="0"/>
    </xf>
    <xf numFmtId="0" fontId="11" fillId="0" borderId="7" xfId="7" applyFont="1" applyBorder="1" applyProtection="1">
      <protection locked="0"/>
    </xf>
    <xf numFmtId="0" fontId="11" fillId="0" borderId="7" xfId="0" applyFont="1" applyBorder="1" applyProtection="1">
      <protection locked="0"/>
    </xf>
    <xf numFmtId="4" fontId="11" fillId="0" borderId="7" xfId="0" applyNumberFormat="1" applyFont="1" applyBorder="1" applyAlignment="1" applyProtection="1">
      <alignment horizontal="right" vertical="top"/>
      <protection locked="0"/>
    </xf>
    <xf numFmtId="9" fontId="11" fillId="0" borderId="7" xfId="17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topLeftCell="B1" zoomScaleNormal="100" workbookViewId="0">
      <selection activeCell="I22" sqref="I22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">
      <c r="A5" s="25" t="s">
        <v>40</v>
      </c>
      <c r="B5" s="26" t="s">
        <v>41</v>
      </c>
      <c r="C5" s="25"/>
      <c r="D5" s="26">
        <v>21115</v>
      </c>
      <c r="E5" s="27">
        <v>1094128.8500000001</v>
      </c>
      <c r="F5" s="27">
        <v>5221282.8400000017</v>
      </c>
      <c r="G5" s="27">
        <v>5221282.84</v>
      </c>
      <c r="H5" s="25"/>
      <c r="I5" s="25"/>
      <c r="J5" s="25"/>
      <c r="K5" s="28">
        <v>4.7720913674838199</v>
      </c>
      <c r="L5" s="28">
        <v>0.99999999999999967</v>
      </c>
      <c r="M5" s="28"/>
      <c r="N5" s="28"/>
    </row>
    <row r="6" spans="1:14" x14ac:dyDescent="0.2">
      <c r="A6" s="26"/>
      <c r="B6" s="30" t="s">
        <v>48</v>
      </c>
      <c r="C6" s="4" t="s">
        <v>49</v>
      </c>
      <c r="D6" s="26" t="s">
        <v>42</v>
      </c>
      <c r="E6" s="27">
        <v>757726.59</v>
      </c>
      <c r="F6" s="27">
        <v>3955421.91</v>
      </c>
      <c r="G6" s="27">
        <v>3955421.91</v>
      </c>
      <c r="H6" s="26">
        <v>29</v>
      </c>
      <c r="I6" s="26">
        <f>J6-H6</f>
        <v>357</v>
      </c>
      <c r="J6" s="31">
        <v>386</v>
      </c>
      <c r="K6" s="28">
        <v>5.2201176020495739</v>
      </c>
      <c r="L6" s="28">
        <v>1</v>
      </c>
      <c r="M6" s="26">
        <f>J6/H6</f>
        <v>13.310344827586206</v>
      </c>
      <c r="N6" s="26">
        <f>J6/I6</f>
        <v>1.0812324929971988</v>
      </c>
    </row>
    <row r="7" spans="1:14" x14ac:dyDescent="0.2">
      <c r="A7" s="26"/>
      <c r="B7" s="30" t="s">
        <v>50</v>
      </c>
      <c r="C7" s="4" t="s">
        <v>49</v>
      </c>
      <c r="D7" s="26" t="s">
        <v>43</v>
      </c>
      <c r="E7" s="27">
        <v>295009.75</v>
      </c>
      <c r="F7" s="27">
        <v>902965.52999999747</v>
      </c>
      <c r="G7" s="27">
        <v>902965.53</v>
      </c>
      <c r="H7" s="26">
        <v>29</v>
      </c>
      <c r="I7" s="26">
        <f>J7-H7</f>
        <v>11</v>
      </c>
      <c r="J7" s="31">
        <v>40</v>
      </c>
      <c r="K7" s="28">
        <v>3.0607989396960611</v>
      </c>
      <c r="L7" s="28">
        <v>1.0000000000000029</v>
      </c>
      <c r="M7" s="26">
        <f t="shared" ref="M7:M10" si="0">J7/H7</f>
        <v>1.3793103448275863</v>
      </c>
      <c r="N7" s="26">
        <f t="shared" ref="N7:N10" si="1">J7/I7</f>
        <v>3.6363636363636362</v>
      </c>
    </row>
    <row r="8" spans="1:14" x14ac:dyDescent="0.2">
      <c r="A8" s="26"/>
      <c r="B8" s="30" t="s">
        <v>51</v>
      </c>
      <c r="C8" s="4" t="s">
        <v>49</v>
      </c>
      <c r="D8" s="26" t="s">
        <v>44</v>
      </c>
      <c r="E8" s="27">
        <v>0</v>
      </c>
      <c r="F8" s="27">
        <v>65766.200000000012</v>
      </c>
      <c r="G8" s="27">
        <v>65766.2</v>
      </c>
      <c r="H8" s="26">
        <v>0</v>
      </c>
      <c r="I8" s="26">
        <v>4</v>
      </c>
      <c r="J8" s="31">
        <v>4</v>
      </c>
      <c r="K8" s="28">
        <v>0</v>
      </c>
      <c r="L8" s="28">
        <v>0.99999999999999978</v>
      </c>
      <c r="M8" s="26" t="e">
        <f t="shared" si="0"/>
        <v>#DIV/0!</v>
      </c>
      <c r="N8" s="26">
        <f t="shared" si="1"/>
        <v>1</v>
      </c>
    </row>
    <row r="9" spans="1:14" x14ac:dyDescent="0.2">
      <c r="A9" s="26"/>
      <c r="B9" s="30" t="s">
        <v>52</v>
      </c>
      <c r="C9" s="4" t="s">
        <v>49</v>
      </c>
      <c r="D9" s="26" t="s">
        <v>45</v>
      </c>
      <c r="E9" s="27">
        <v>9500.4</v>
      </c>
      <c r="F9" s="27">
        <v>248194.60000000003</v>
      </c>
      <c r="G9" s="27">
        <v>248194.59999999998</v>
      </c>
      <c r="H9" s="26">
        <v>7</v>
      </c>
      <c r="I9" s="26">
        <f>J9-H9</f>
        <v>64</v>
      </c>
      <c r="J9" s="31">
        <v>71</v>
      </c>
      <c r="K9" s="28">
        <v>26.124647383268073</v>
      </c>
      <c r="L9" s="28">
        <v>0.99999999999999978</v>
      </c>
      <c r="M9" s="26">
        <f t="shared" si="0"/>
        <v>10.142857142857142</v>
      </c>
      <c r="N9" s="26">
        <f t="shared" si="1"/>
        <v>1.109375</v>
      </c>
    </row>
    <row r="10" spans="1:14" x14ac:dyDescent="0.2">
      <c r="A10" s="26"/>
      <c r="B10" s="30" t="s">
        <v>53</v>
      </c>
      <c r="C10" s="4" t="s">
        <v>49</v>
      </c>
      <c r="D10" s="26" t="s">
        <v>46</v>
      </c>
      <c r="E10" s="27">
        <v>31892.11</v>
      </c>
      <c r="F10" s="27">
        <v>48934.599999999991</v>
      </c>
      <c r="G10" s="27">
        <v>48934.6</v>
      </c>
      <c r="H10" s="26">
        <v>3</v>
      </c>
      <c r="I10" s="26">
        <v>0</v>
      </c>
      <c r="J10" s="31">
        <v>3</v>
      </c>
      <c r="K10" s="28">
        <v>1.534379506404562</v>
      </c>
      <c r="L10" s="28">
        <v>1.0000000000000002</v>
      </c>
      <c r="M10" s="26">
        <f t="shared" si="0"/>
        <v>1</v>
      </c>
      <c r="N10" s="26" t="e">
        <f t="shared" si="1"/>
        <v>#DIV/0!</v>
      </c>
    </row>
    <row r="11" spans="1:14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disablePrompts="1" count="1">
    <dataValidation allowBlank="1" showErrorMessage="1" prompt="Clave asignada al programa/proyecto" sqref="A2:A3"/>
  </dataValidations>
  <printOptions horizontalCentered="1"/>
  <pageMargins left="0.31496062992125984" right="0.31496062992125984" top="0.55118110236220474" bottom="0.55118110236220474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JCLS</cp:lastModifiedBy>
  <cp:lastPrinted>2019-01-29T21:36:27Z</cp:lastPrinted>
  <dcterms:created xsi:type="dcterms:W3CDTF">2014-10-22T05:35:08Z</dcterms:created>
  <dcterms:modified xsi:type="dcterms:W3CDTF">2019-01-29T21:36:34Z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