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I" sheetId="1" r:id="rId1"/>
  </sheets>
  <definedNames>
    <definedName name="_xlnm.Print_Area" localSheetId="0">CI!$A$1:$N$75</definedName>
  </definedNames>
  <calcPr calcId="145621"/>
</workbook>
</file>

<file path=xl/calcChain.xml><?xml version="1.0" encoding="utf-8"?>
<calcChain xmlns="http://schemas.openxmlformats.org/spreadsheetml/2006/main">
  <c r="N72" i="1" l="1"/>
  <c r="M72" i="1"/>
  <c r="L72" i="1"/>
  <c r="K72" i="1"/>
  <c r="J72" i="1"/>
  <c r="I72" i="1"/>
  <c r="H72" i="1"/>
  <c r="G72" i="1"/>
  <c r="F72" i="1"/>
  <c r="E72" i="1"/>
  <c r="D72" i="1"/>
  <c r="C72" i="1"/>
  <c r="B72" i="1"/>
  <c r="N59" i="1"/>
  <c r="N58" i="1" s="1"/>
  <c r="N3" i="1" s="1"/>
  <c r="M59" i="1"/>
  <c r="L59" i="1"/>
  <c r="K59" i="1"/>
  <c r="J59" i="1"/>
  <c r="J58" i="1" s="1"/>
  <c r="J3" i="1" s="1"/>
  <c r="I59" i="1"/>
  <c r="H59" i="1"/>
  <c r="G59" i="1"/>
  <c r="F59" i="1"/>
  <c r="F58" i="1" s="1"/>
  <c r="F3" i="1" s="1"/>
  <c r="E59" i="1"/>
  <c r="D59" i="1"/>
  <c r="C59" i="1"/>
  <c r="B59" i="1"/>
  <c r="B58" i="1" s="1"/>
  <c r="B3" i="1" s="1"/>
  <c r="M58" i="1"/>
  <c r="L58" i="1"/>
  <c r="K58" i="1"/>
  <c r="I58" i="1"/>
  <c r="H58" i="1"/>
  <c r="G58" i="1"/>
  <c r="E58" i="1"/>
  <c r="D58" i="1"/>
  <c r="C58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48" i="1"/>
  <c r="M48" i="1"/>
  <c r="M40" i="1" s="1"/>
  <c r="L48" i="1"/>
  <c r="K48" i="1"/>
  <c r="J48" i="1"/>
  <c r="I48" i="1"/>
  <c r="I40" i="1" s="1"/>
  <c r="H48" i="1"/>
  <c r="G48" i="1"/>
  <c r="F48" i="1"/>
  <c r="E48" i="1"/>
  <c r="E40" i="1" s="1"/>
  <c r="D48" i="1"/>
  <c r="C48" i="1"/>
  <c r="B48" i="1"/>
  <c r="N40" i="1"/>
  <c r="L40" i="1"/>
  <c r="K40" i="1"/>
  <c r="J40" i="1"/>
  <c r="H40" i="1"/>
  <c r="G40" i="1"/>
  <c r="F40" i="1"/>
  <c r="D40" i="1"/>
  <c r="C40" i="1"/>
  <c r="B40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1" i="1"/>
  <c r="M31" i="1"/>
  <c r="L31" i="1"/>
  <c r="L30" i="1" s="1"/>
  <c r="K31" i="1"/>
  <c r="J31" i="1"/>
  <c r="I31" i="1"/>
  <c r="H31" i="1"/>
  <c r="H30" i="1" s="1"/>
  <c r="G31" i="1"/>
  <c r="F31" i="1"/>
  <c r="E31" i="1"/>
  <c r="D31" i="1"/>
  <c r="D30" i="1" s="1"/>
  <c r="C31" i="1"/>
  <c r="B31" i="1"/>
  <c r="N30" i="1"/>
  <c r="M30" i="1"/>
  <c r="K30" i="1"/>
  <c r="J30" i="1"/>
  <c r="I30" i="1"/>
  <c r="G30" i="1"/>
  <c r="F30" i="1"/>
  <c r="E30" i="1"/>
  <c r="C30" i="1"/>
  <c r="B30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0" i="1"/>
  <c r="M20" i="1"/>
  <c r="L20" i="1"/>
  <c r="K20" i="1"/>
  <c r="K3" i="1" s="1"/>
  <c r="J20" i="1"/>
  <c r="I20" i="1"/>
  <c r="H20" i="1"/>
  <c r="G20" i="1"/>
  <c r="G3" i="1" s="1"/>
  <c r="F20" i="1"/>
  <c r="E20" i="1"/>
  <c r="D20" i="1"/>
  <c r="C20" i="1"/>
  <c r="C3" i="1" s="1"/>
  <c r="B20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4" i="1"/>
  <c r="M4" i="1"/>
  <c r="L4" i="1"/>
  <c r="K4" i="1"/>
  <c r="J4" i="1"/>
  <c r="I4" i="1"/>
  <c r="H4" i="1"/>
  <c r="G4" i="1"/>
  <c r="F4" i="1"/>
  <c r="E4" i="1"/>
  <c r="D4" i="1"/>
  <c r="C4" i="1"/>
  <c r="B4" i="1"/>
  <c r="E3" i="1" l="1"/>
  <c r="I3" i="1"/>
  <c r="M3" i="1"/>
  <c r="D3" i="1"/>
  <c r="H3" i="1"/>
  <c r="L3" i="1"/>
</calcChain>
</file>

<file path=xl/sharedStrings.xml><?xml version="1.0" encoding="utf-8"?>
<sst xmlns="http://schemas.openxmlformats.org/spreadsheetml/2006/main" count="88" uniqueCount="85">
  <si>
    <t>Tribunal de Justicia Administrativa del Estado de Guanajuato</t>
  </si>
  <si>
    <t>Calendario de Ingresos del Ejercicio Fiscal 2022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</si>
  <si>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</si>
  <si>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</si>
  <si>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</si>
  <si>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</si>
  <si>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</si>
  <si>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</si>
  <si>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</si>
  <si>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</si>
  <si>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</si>
  <si>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</si>
  <si>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</si>
  <si>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</si>
  <si>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</si>
  <si>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</si>
  <si>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</si>
  <si>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</si>
  <si>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</si>
  <si>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</si>
  <si>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</si>
  <si>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</si>
  <si>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</si>
  <si>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</si>
  <si>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</si>
  <si>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</si>
  <si>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</si>
  <si>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</si>
  <si>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</si>
  <si>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</si>
  <si>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</si>
  <si>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</si>
  <si>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</si>
  <si>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</si>
  <si>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</si>
  <si>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</si>
  <si>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</si>
  <si>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</si>
  <si>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</si>
  <si>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</si>
  <si>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</si>
  <si>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</si>
  <si>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515101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</si>
  <si>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</si>
  <si>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</si>
  <si>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</si>
  <si>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</si>
  <si>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</si>
  <si>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</si>
  <si>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</si>
  <si>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</si>
  <si>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</si>
  <si>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</si>
  <si>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</si>
  <si>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</si>
  <si>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</si>
  <si>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</si>
  <si>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</si>
  <si>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784301  Cursos</t>
  </si>
  <si>
    <t xml:space="preserve">       785117  Copias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</si>
  <si>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</si>
  <si>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</si>
  <si>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</si>
  <si>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</si>
  <si>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</si>
  <si>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</si>
  <si>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</si>
  <si>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</si>
  <si>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</si>
  <si>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</si>
  <si>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</si>
  <si>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</si>
  <si>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914145  Bienes M Inm e Int</t>
  </si>
  <si>
    <t xml:space="preserve">       914146  Inversion Pub.</t>
  </si>
  <si>
    <t xml:space="preserve">       914147  Invers. Financieras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</si>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</sst>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2"/>
    </xf>
    <xf numFmtId="4" fontId="3" fillId="0" borderId="5" xfId="0" applyNumberFormat="1" applyFont="1" applyBorder="1" applyAlignment="1">
      <alignment horizontal="right" vertical="center" wrapText="1"/>
    </xf>
    <xf numFmtId="49" fontId="5" fillId="2" borderId="8" xfId="0" applyNumberFormat="1" applyFont="1" applyFill="1" applyBorder="1" applyAlignment="1">
      <alignment horizontal="left"/>
    </xf>
    <xf numFmtId="4" fontId="5" fillId="2" borderId="8" xfId="0" applyNumberFormat="1" applyFont="1" applyFill="1" applyBorder="1"/>
    <xf numFmtId="0" fontId="3" fillId="0" borderId="5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workbookViewId="0">
      <selection activeCell="A11" sqref="A11"/>
    </sheetView>
  </sheetViews>
  <sheetFormatPr baseColWidth="10" defaultRowHeight="15" x14ac:dyDescent="0.25"/>
  <cols>
    <col min="1" max="1" width="63.7109375" bestFit="1" customWidth="1"/>
    <col min="2" max="2" width="15.28515625" bestFit="1" customWidth="1"/>
    <col min="3" max="14" width="14.140625" bestFit="1" customWidth="1"/>
  </cols>
  <sheetData>
    <row r="1" spans="1:14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40.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4" x14ac:dyDescent="0.25">
      <c r="A3" s="7" t="s">
        <v>2</v>
      </c>
      <c r="B3" s="8">
        <f>+B4+B14+B20+B23+B30+B35+B40+B52+B58+B72</f>
        <v>157750571.30000001</v>
      </c>
      <c r="C3" s="8">
        <f t="shared" ref="C3:N3" si="0">+C4+C14+C20+C23+C30+C35+C40+C52+C58+C72</f>
        <v>17173410.23</v>
      </c>
      <c r="D3" s="8">
        <f t="shared" si="0"/>
        <v>11259852.07</v>
      </c>
      <c r="E3" s="8">
        <f t="shared" si="0"/>
        <v>11222680.830000002</v>
      </c>
      <c r="F3" s="8">
        <f t="shared" si="0"/>
        <v>11242340.590000002</v>
      </c>
      <c r="G3" s="8">
        <f t="shared" si="0"/>
        <v>11143853.58</v>
      </c>
      <c r="H3" s="8">
        <f t="shared" si="0"/>
        <v>11431793.300000001</v>
      </c>
      <c r="I3" s="8">
        <f t="shared" si="0"/>
        <v>12395035.370000001</v>
      </c>
      <c r="J3" s="8">
        <f t="shared" si="0"/>
        <v>11595873.289999999</v>
      </c>
      <c r="K3" s="8">
        <f t="shared" si="0"/>
        <v>11272575.689999999</v>
      </c>
      <c r="L3" s="8">
        <f t="shared" si="0"/>
        <v>11066630.960000001</v>
      </c>
      <c r="M3" s="8">
        <f t="shared" si="0"/>
        <v>10964397.950000001</v>
      </c>
      <c r="N3" s="8">
        <f t="shared" si="0"/>
        <v>25022127.439999998</v>
      </c>
    </row>
    <row r="4" spans="1:14" x14ac:dyDescent="0.25">
      <c r="A4" s="9" t="s">
        <v>15</v>
      </c>
      <c r="B4" s="10">
        <f>SUM(B5:B13)</f>
        <v>0</v>
      </c>
      <c r="C4" s="10">
        <f t="shared" ref="C4:N4" si="1">SUM(C5:C13)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0">
        <f t="shared" si="1"/>
        <v>0</v>
      </c>
      <c r="I4" s="10">
        <f t="shared" si="1"/>
        <v>0</v>
      </c>
      <c r="J4" s="10">
        <f t="shared" si="1"/>
        <v>0</v>
      </c>
      <c r="K4" s="10">
        <f t="shared" si="1"/>
        <v>0</v>
      </c>
      <c r="L4" s="10">
        <f t="shared" si="1"/>
        <v>0</v>
      </c>
      <c r="M4" s="10">
        <f t="shared" si="1"/>
        <v>0</v>
      </c>
      <c r="N4" s="10">
        <f t="shared" si="1"/>
        <v>0</v>
      </c>
    </row>
    <row r="5" spans="1:14" ht="22.5" customHeight="1" x14ac:dyDescent="0.25">
      <c r="A5" s="11" t="s">
        <v>16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ht="22.5" customHeight="1" x14ac:dyDescent="0.25">
      <c r="A6" s="11" t="s">
        <v>17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ht="22.5" customHeight="1" x14ac:dyDescent="0.25">
      <c r="A7" s="11" t="s">
        <v>18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22.5" customHeight="1" x14ac:dyDescent="0.25">
      <c r="A8" s="11" t="s">
        <v>19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ht="22.5" customHeight="1" x14ac:dyDescent="0.25">
      <c r="A9" s="11" t="s">
        <v>20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22.5" customHeight="1" x14ac:dyDescent="0.25">
      <c r="A10" s="11" t="s">
        <v>21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ht="22.5" customHeight="1" x14ac:dyDescent="0.25">
      <c r="A11" s="11" t="s">
        <v>22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22.5" customHeight="1" x14ac:dyDescent="0.25">
      <c r="A12" s="11" t="s">
        <v>23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22.5" customHeight="1" x14ac:dyDescent="0.25">
      <c r="A13" s="11" t="s">
        <v>24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22.5" customHeight="1" x14ac:dyDescent="0.25">
      <c r="A14" s="9" t="s">
        <v>25</v>
      </c>
      <c r="B14" s="10">
        <f>SUM(B15:B19)</f>
        <v>0</v>
      </c>
      <c r="C14" s="10">
        <f t="shared" ref="C14:N14" si="2">SUM(C15:C19)</f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</row>
    <row r="15" spans="1:14" ht="22.5" customHeight="1" x14ac:dyDescent="0.25">
      <c r="A15" s="11" t="s">
        <v>26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ht="22.5" customHeight="1" x14ac:dyDescent="0.25">
      <c r="A16" s="11" t="s">
        <v>27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ht="22.5" customHeight="1" x14ac:dyDescent="0.25">
      <c r="A17" s="11" t="s">
        <v>28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ht="22.5" customHeight="1" x14ac:dyDescent="0.25">
      <c r="A18" s="11" t="s">
        <v>29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22.5" customHeight="1" x14ac:dyDescent="0.25">
      <c r="A19" s="11" t="s">
        <v>30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22.5" customHeight="1" x14ac:dyDescent="0.25">
      <c r="A20" s="9" t="s">
        <v>31</v>
      </c>
      <c r="B20" s="10">
        <f>SUM(B21:B22)</f>
        <v>0</v>
      </c>
      <c r="C20" s="10">
        <f t="shared" ref="C20:N20" si="3">SUM(C21:C22)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</row>
    <row r="21" spans="1:14" ht="22.5" customHeight="1" x14ac:dyDescent="0.25">
      <c r="A21" s="11" t="s">
        <v>32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ht="22.5" customHeight="1" x14ac:dyDescent="0.25">
      <c r="A22" s="11" t="s">
        <v>33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ht="22.5" customHeight="1" x14ac:dyDescent="0.25">
      <c r="A23" s="9" t="s">
        <v>34</v>
      </c>
      <c r="B23" s="10">
        <f>SUM(B24:B29)</f>
        <v>0</v>
      </c>
      <c r="C23" s="10">
        <f t="shared" ref="C23:N23" si="4">SUM(C24:C29)</f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 s="10">
        <f t="shared" si="4"/>
        <v>0</v>
      </c>
      <c r="K23" s="10">
        <f t="shared" si="4"/>
        <v>0</v>
      </c>
      <c r="L23" s="10">
        <f t="shared" si="4"/>
        <v>0</v>
      </c>
      <c r="M23" s="10">
        <f t="shared" si="4"/>
        <v>0</v>
      </c>
      <c r="N23" s="10">
        <f t="shared" si="4"/>
        <v>0</v>
      </c>
    </row>
    <row r="24" spans="1:14" ht="22.5" customHeight="1" x14ac:dyDescent="0.25">
      <c r="A24" s="11" t="s">
        <v>35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ht="22.5" customHeight="1" x14ac:dyDescent="0.25">
      <c r="A25" s="11" t="s">
        <v>36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ht="22.5" customHeight="1" x14ac:dyDescent="0.25">
      <c r="A26" s="11" t="s">
        <v>37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ht="22.5" customHeight="1" x14ac:dyDescent="0.25">
      <c r="A27" s="11" t="s">
        <v>38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22.5" customHeight="1" x14ac:dyDescent="0.25">
      <c r="A28" s="11" t="s">
        <v>39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ht="22.5" customHeight="1" x14ac:dyDescent="0.25">
      <c r="A29" s="11" t="s">
        <v>40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ht="22.5" customHeight="1" x14ac:dyDescent="0.25">
      <c r="A30" s="9" t="s">
        <v>41</v>
      </c>
      <c r="B30" s="10">
        <f>+B31+B33+B34</f>
        <v>300000</v>
      </c>
      <c r="C30" s="10">
        <f t="shared" ref="C30:N30" si="5">+C31+C33+C34</f>
        <v>25000</v>
      </c>
      <c r="D30" s="10">
        <f t="shared" si="5"/>
        <v>25000</v>
      </c>
      <c r="E30" s="10">
        <f t="shared" si="5"/>
        <v>25000</v>
      </c>
      <c r="F30" s="10">
        <f t="shared" si="5"/>
        <v>25000</v>
      </c>
      <c r="G30" s="10">
        <f t="shared" si="5"/>
        <v>25000</v>
      </c>
      <c r="H30" s="10">
        <f t="shared" si="5"/>
        <v>25000</v>
      </c>
      <c r="I30" s="10">
        <f t="shared" si="5"/>
        <v>25000</v>
      </c>
      <c r="J30" s="10">
        <f t="shared" si="5"/>
        <v>25000</v>
      </c>
      <c r="K30" s="10">
        <f t="shared" si="5"/>
        <v>25000</v>
      </c>
      <c r="L30" s="10">
        <f t="shared" si="5"/>
        <v>25000</v>
      </c>
      <c r="M30" s="10">
        <f t="shared" si="5"/>
        <v>25000</v>
      </c>
      <c r="N30" s="10">
        <f t="shared" si="5"/>
        <v>25000</v>
      </c>
    </row>
    <row r="31" spans="1:14" ht="22.5" customHeight="1" x14ac:dyDescent="0.25">
      <c r="A31" s="11" t="s">
        <v>41</v>
      </c>
      <c r="B31" s="12">
        <f>+B32</f>
        <v>300000</v>
      </c>
      <c r="C31" s="12">
        <f t="shared" ref="C31:N31" si="6">+C32</f>
        <v>25000</v>
      </c>
      <c r="D31" s="12">
        <f t="shared" si="6"/>
        <v>25000</v>
      </c>
      <c r="E31" s="12">
        <f t="shared" si="6"/>
        <v>25000</v>
      </c>
      <c r="F31" s="12">
        <f t="shared" si="6"/>
        <v>25000</v>
      </c>
      <c r="G31" s="12">
        <f t="shared" si="6"/>
        <v>25000</v>
      </c>
      <c r="H31" s="12">
        <f t="shared" si="6"/>
        <v>25000</v>
      </c>
      <c r="I31" s="12">
        <f t="shared" si="6"/>
        <v>25000</v>
      </c>
      <c r="J31" s="12">
        <f t="shared" si="6"/>
        <v>25000</v>
      </c>
      <c r="K31" s="12">
        <f t="shared" si="6"/>
        <v>25000</v>
      </c>
      <c r="L31" s="12">
        <f t="shared" si="6"/>
        <v>25000</v>
      </c>
      <c r="M31" s="12">
        <f t="shared" si="6"/>
        <v>25000</v>
      </c>
      <c r="N31" s="12">
        <f t="shared" si="6"/>
        <v>25000</v>
      </c>
    </row>
    <row r="32" spans="1:14" ht="22.5" customHeight="1" x14ac:dyDescent="0.25">
      <c r="A32" s="13" t="s">
        <v>42</v>
      </c>
      <c r="B32" s="14">
        <v>300000</v>
      </c>
      <c r="C32" s="14">
        <v>25000</v>
      </c>
      <c r="D32" s="14">
        <v>25000</v>
      </c>
      <c r="E32" s="14">
        <v>25000</v>
      </c>
      <c r="F32" s="14">
        <v>25000</v>
      </c>
      <c r="G32" s="14">
        <v>25000</v>
      </c>
      <c r="H32" s="14">
        <v>25000</v>
      </c>
      <c r="I32" s="14">
        <v>25000</v>
      </c>
      <c r="J32" s="14">
        <v>25000</v>
      </c>
      <c r="K32" s="14">
        <v>25000</v>
      </c>
      <c r="L32" s="14">
        <v>25000</v>
      </c>
      <c r="M32" s="14">
        <v>25000</v>
      </c>
      <c r="N32" s="14">
        <v>25000</v>
      </c>
    </row>
    <row r="33" spans="1:14" ht="22.5" customHeight="1" x14ac:dyDescent="0.25">
      <c r="A33" s="11" t="s">
        <v>43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ht="22.5" customHeight="1" x14ac:dyDescent="0.25">
      <c r="A34" s="11" t="s">
        <v>44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spans="1:14" ht="22.5" customHeight="1" x14ac:dyDescent="0.25">
      <c r="A35" s="9" t="s">
        <v>45</v>
      </c>
      <c r="B35" s="10">
        <f>SUM(B36:B39)</f>
        <v>0</v>
      </c>
      <c r="C35" s="10">
        <f t="shared" ref="C35:N35" si="7">SUM(C36:C39)</f>
        <v>0</v>
      </c>
      <c r="D35" s="10">
        <f t="shared" si="7"/>
        <v>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7"/>
        <v>0</v>
      </c>
      <c r="K35" s="10">
        <f t="shared" si="7"/>
        <v>0</v>
      </c>
      <c r="L35" s="10">
        <f t="shared" si="7"/>
        <v>0</v>
      </c>
      <c r="M35" s="10">
        <f t="shared" si="7"/>
        <v>0</v>
      </c>
      <c r="N35" s="10">
        <f t="shared" si="7"/>
        <v>0</v>
      </c>
    </row>
    <row r="36" spans="1:14" ht="22.5" customHeight="1" x14ac:dyDescent="0.25">
      <c r="A36" s="15" t="s">
        <v>45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ht="22.5" customHeight="1" x14ac:dyDescent="0.25">
      <c r="A37" s="15" t="s">
        <v>46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ht="22.5" customHeight="1" x14ac:dyDescent="0.25">
      <c r="A38" s="15" t="s">
        <v>47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</row>
    <row r="39" spans="1:14" ht="22.5" customHeight="1" x14ac:dyDescent="0.25">
      <c r="A39" s="15" t="s">
        <v>48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1:14" ht="22.5" customHeight="1" x14ac:dyDescent="0.25">
      <c r="A40" s="9" t="s">
        <v>49</v>
      </c>
      <c r="B40" s="10">
        <f>+B41+B42+B43+B44+B45+B46+B47+B48+B51</f>
        <v>1972000</v>
      </c>
      <c r="C40" s="10">
        <f t="shared" ref="C40:N40" si="8">+C41+C42+C43+C44+C45+C46+C47+C48+C51</f>
        <v>1000</v>
      </c>
      <c r="D40" s="10">
        <f t="shared" si="8"/>
        <v>1000</v>
      </c>
      <c r="E40" s="10">
        <f t="shared" si="8"/>
        <v>1000</v>
      </c>
      <c r="F40" s="10">
        <f t="shared" si="8"/>
        <v>1000</v>
      </c>
      <c r="G40" s="10">
        <f t="shared" si="8"/>
        <v>1000</v>
      </c>
      <c r="H40" s="10">
        <f t="shared" si="8"/>
        <v>1000</v>
      </c>
      <c r="I40" s="10">
        <f t="shared" si="8"/>
        <v>1000</v>
      </c>
      <c r="J40" s="10">
        <f t="shared" si="8"/>
        <v>1000</v>
      </c>
      <c r="K40" s="10">
        <f t="shared" si="8"/>
        <v>1000</v>
      </c>
      <c r="L40" s="10">
        <f t="shared" si="8"/>
        <v>1000</v>
      </c>
      <c r="M40" s="10">
        <f t="shared" si="8"/>
        <v>1000</v>
      </c>
      <c r="N40" s="10">
        <f t="shared" si="8"/>
        <v>1000</v>
      </c>
    </row>
    <row r="41" spans="1:14" ht="22.5" customHeight="1" x14ac:dyDescent="0.25">
      <c r="A41" s="11" t="s">
        <v>50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 ht="22.5" customHeight="1" x14ac:dyDescent="0.25">
      <c r="A42" s="11" t="s">
        <v>51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1:14" ht="22.5" customHeight="1" x14ac:dyDescent="0.25">
      <c r="A43" s="11" t="s">
        <v>52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</row>
    <row r="44" spans="1:14" ht="22.5" customHeight="1" x14ac:dyDescent="0.25">
      <c r="A44" s="11" t="s">
        <v>53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</row>
    <row r="45" spans="1:14" ht="22.5" customHeight="1" x14ac:dyDescent="0.25">
      <c r="A45" s="11" t="s">
        <v>54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 ht="22.5" customHeight="1" x14ac:dyDescent="0.25">
      <c r="A46" s="11" t="s">
        <v>55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ht="22.5" customHeight="1" x14ac:dyDescent="0.25">
      <c r="A47" s="11" t="s">
        <v>56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ht="22.5" customHeight="1" x14ac:dyDescent="0.25">
      <c r="A48" s="11" t="s">
        <v>57</v>
      </c>
      <c r="B48" s="12">
        <f>B49+B50</f>
        <v>1972000</v>
      </c>
      <c r="C48" s="12">
        <f t="shared" ref="C48:N48" si="9">+C50</f>
        <v>1000</v>
      </c>
      <c r="D48" s="12">
        <f t="shared" si="9"/>
        <v>1000</v>
      </c>
      <c r="E48" s="12">
        <f t="shared" si="9"/>
        <v>1000</v>
      </c>
      <c r="F48" s="12">
        <f t="shared" si="9"/>
        <v>1000</v>
      </c>
      <c r="G48" s="12">
        <f t="shared" si="9"/>
        <v>1000</v>
      </c>
      <c r="H48" s="12">
        <f t="shared" si="9"/>
        <v>1000</v>
      </c>
      <c r="I48" s="12">
        <f t="shared" si="9"/>
        <v>1000</v>
      </c>
      <c r="J48" s="12">
        <f t="shared" si="9"/>
        <v>1000</v>
      </c>
      <c r="K48" s="12">
        <f t="shared" si="9"/>
        <v>1000</v>
      </c>
      <c r="L48" s="12">
        <f t="shared" si="9"/>
        <v>1000</v>
      </c>
      <c r="M48" s="12">
        <f t="shared" si="9"/>
        <v>1000</v>
      </c>
      <c r="N48" s="12">
        <f t="shared" si="9"/>
        <v>1000</v>
      </c>
    </row>
    <row r="49" spans="1:14" ht="22.5" customHeight="1" x14ac:dyDescent="0.25">
      <c r="A49" s="13" t="s">
        <v>58</v>
      </c>
      <c r="B49" s="14">
        <v>1960000</v>
      </c>
      <c r="C49" s="14">
        <v>0</v>
      </c>
      <c r="D49" s="14">
        <v>0</v>
      </c>
      <c r="E49" s="14">
        <v>0</v>
      </c>
      <c r="F49" s="14">
        <v>640000</v>
      </c>
      <c r="G49" s="14">
        <v>120000</v>
      </c>
      <c r="H49" s="14">
        <v>120000</v>
      </c>
      <c r="I49" s="14">
        <v>0</v>
      </c>
      <c r="J49" s="14">
        <v>520000</v>
      </c>
      <c r="K49" s="14">
        <v>0</v>
      </c>
      <c r="L49" s="14">
        <v>0</v>
      </c>
      <c r="M49" s="14">
        <v>0</v>
      </c>
      <c r="N49" s="14">
        <v>560000</v>
      </c>
    </row>
    <row r="50" spans="1:14" ht="22.5" customHeight="1" x14ac:dyDescent="0.25">
      <c r="A50" s="13" t="s">
        <v>59</v>
      </c>
      <c r="B50" s="14">
        <v>12000</v>
      </c>
      <c r="C50" s="14">
        <v>1000</v>
      </c>
      <c r="D50" s="14">
        <v>1000</v>
      </c>
      <c r="E50" s="14">
        <v>1000</v>
      </c>
      <c r="F50" s="14">
        <v>1000</v>
      </c>
      <c r="G50" s="14">
        <v>1000</v>
      </c>
      <c r="H50" s="14">
        <v>1000</v>
      </c>
      <c r="I50" s="14">
        <v>1000</v>
      </c>
      <c r="J50" s="14">
        <v>1000</v>
      </c>
      <c r="K50" s="14">
        <v>1000</v>
      </c>
      <c r="L50" s="14">
        <v>1000</v>
      </c>
      <c r="M50" s="14">
        <v>1000</v>
      </c>
      <c r="N50" s="14">
        <v>1000</v>
      </c>
    </row>
    <row r="51" spans="1:14" ht="22.5" customHeight="1" x14ac:dyDescent="0.25">
      <c r="A51" s="11" t="s">
        <v>60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22.5" customHeight="1" x14ac:dyDescent="0.25">
      <c r="A52" s="9" t="s">
        <v>61</v>
      </c>
      <c r="B52" s="10">
        <f>SUM(B53:B57)</f>
        <v>0</v>
      </c>
      <c r="C52" s="10">
        <f t="shared" ref="C52:N52" si="10">SUM(C53:C57)</f>
        <v>0</v>
      </c>
      <c r="D52" s="10">
        <f t="shared" si="10"/>
        <v>0</v>
      </c>
      <c r="E52" s="10">
        <f t="shared" si="10"/>
        <v>0</v>
      </c>
      <c r="F52" s="10">
        <f t="shared" si="10"/>
        <v>0</v>
      </c>
      <c r="G52" s="10">
        <f t="shared" si="10"/>
        <v>0</v>
      </c>
      <c r="H52" s="10">
        <f t="shared" si="10"/>
        <v>0</v>
      </c>
      <c r="I52" s="10">
        <f t="shared" si="10"/>
        <v>0</v>
      </c>
      <c r="J52" s="10">
        <f t="shared" si="10"/>
        <v>0</v>
      </c>
      <c r="K52" s="10">
        <f t="shared" si="10"/>
        <v>0</v>
      </c>
      <c r="L52" s="10">
        <f t="shared" si="10"/>
        <v>0</v>
      </c>
      <c r="M52" s="10">
        <f t="shared" si="10"/>
        <v>0</v>
      </c>
      <c r="N52" s="10">
        <f t="shared" si="10"/>
        <v>0</v>
      </c>
    </row>
    <row r="53" spans="1:14" ht="22.5" customHeight="1" x14ac:dyDescent="0.25">
      <c r="A53" s="11" t="s">
        <v>62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ht="22.5" customHeight="1" x14ac:dyDescent="0.25">
      <c r="A54" s="11" t="s">
        <v>63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22.5" customHeight="1" x14ac:dyDescent="0.25">
      <c r="A55" s="11" t="s">
        <v>64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ht="22.5" customHeight="1" x14ac:dyDescent="0.25">
      <c r="A56" s="11" t="s">
        <v>65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 ht="22.5" customHeight="1" x14ac:dyDescent="0.25">
      <c r="A57" s="11" t="s">
        <v>66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</row>
    <row r="58" spans="1:14" ht="22.5" customHeight="1" x14ac:dyDescent="0.25">
      <c r="A58" s="9" t="s">
        <v>67</v>
      </c>
      <c r="B58" s="10">
        <f>+B59+B66+B67+B68+B69+B70+B71</f>
        <v>155478571.30000001</v>
      </c>
      <c r="C58" s="10">
        <f t="shared" ref="C58:N58" si="11">+C59+C66+C67+C68+C69+C70+C71</f>
        <v>17147410.23</v>
      </c>
      <c r="D58" s="10">
        <f t="shared" si="11"/>
        <v>11233852.07</v>
      </c>
      <c r="E58" s="10">
        <f t="shared" si="11"/>
        <v>11196680.830000002</v>
      </c>
      <c r="F58" s="10">
        <f t="shared" si="11"/>
        <v>11216340.590000002</v>
      </c>
      <c r="G58" s="10">
        <f t="shared" si="11"/>
        <v>11117853.58</v>
      </c>
      <c r="H58" s="10">
        <f t="shared" si="11"/>
        <v>11405793.300000001</v>
      </c>
      <c r="I58" s="10">
        <f t="shared" si="11"/>
        <v>12369035.370000001</v>
      </c>
      <c r="J58" s="10">
        <f t="shared" si="11"/>
        <v>11569873.289999999</v>
      </c>
      <c r="K58" s="10">
        <f t="shared" si="11"/>
        <v>11246575.689999999</v>
      </c>
      <c r="L58" s="10">
        <f t="shared" si="11"/>
        <v>11040630.960000001</v>
      </c>
      <c r="M58" s="10">
        <f t="shared" si="11"/>
        <v>10938397.950000001</v>
      </c>
      <c r="N58" s="10">
        <f t="shared" si="11"/>
        <v>24996127.439999998</v>
      </c>
    </row>
    <row r="59" spans="1:14" ht="22.5" customHeight="1" x14ac:dyDescent="0.25">
      <c r="A59" s="11" t="s">
        <v>68</v>
      </c>
      <c r="B59" s="12">
        <f>+B60+B61+B62+B63+B64+B65</f>
        <v>155478571.30000001</v>
      </c>
      <c r="C59" s="12">
        <f t="shared" ref="C59:N59" si="12">+C60+C61+C62+C63+C64+C65</f>
        <v>17147410.23</v>
      </c>
      <c r="D59" s="12">
        <f t="shared" si="12"/>
        <v>11233852.07</v>
      </c>
      <c r="E59" s="12">
        <f t="shared" si="12"/>
        <v>11196680.830000002</v>
      </c>
      <c r="F59" s="12">
        <f t="shared" si="12"/>
        <v>11216340.590000002</v>
      </c>
      <c r="G59" s="12">
        <f t="shared" si="12"/>
        <v>11117853.58</v>
      </c>
      <c r="H59" s="12">
        <f t="shared" si="12"/>
        <v>11405793.300000001</v>
      </c>
      <c r="I59" s="12">
        <f t="shared" si="12"/>
        <v>12369035.370000001</v>
      </c>
      <c r="J59" s="12">
        <f t="shared" si="12"/>
        <v>11569873.289999999</v>
      </c>
      <c r="K59" s="12">
        <f t="shared" si="12"/>
        <v>11246575.689999999</v>
      </c>
      <c r="L59" s="12">
        <f t="shared" si="12"/>
        <v>11040630.960000001</v>
      </c>
      <c r="M59" s="12">
        <f t="shared" si="12"/>
        <v>10938397.950000001</v>
      </c>
      <c r="N59" s="12">
        <f t="shared" si="12"/>
        <v>24996127.439999998</v>
      </c>
    </row>
    <row r="60" spans="1:14" ht="22.5" customHeight="1" x14ac:dyDescent="0.25">
      <c r="A60" s="13" t="s">
        <v>69</v>
      </c>
      <c r="B60" s="14">
        <v>129548270.97</v>
      </c>
      <c r="C60" s="14">
        <v>14992180.949999999</v>
      </c>
      <c r="D60" s="14">
        <v>9088347.6899999995</v>
      </c>
      <c r="E60" s="14">
        <v>9014538.8900000006</v>
      </c>
      <c r="F60" s="14">
        <v>8999578.8900000006</v>
      </c>
      <c r="G60" s="14">
        <v>9133293.8900000006</v>
      </c>
      <c r="H60" s="14">
        <v>9201845.3900000006</v>
      </c>
      <c r="I60" s="14">
        <v>10341987.390000001</v>
      </c>
      <c r="J60" s="14">
        <v>9315018.8699999992</v>
      </c>
      <c r="K60" s="14">
        <v>8990162.8800000008</v>
      </c>
      <c r="L60" s="14">
        <v>9005265.9000000004</v>
      </c>
      <c r="M60" s="14">
        <v>9002132.8499999996</v>
      </c>
      <c r="N60" s="14">
        <v>22463917.379999999</v>
      </c>
    </row>
    <row r="61" spans="1:14" ht="22.5" customHeight="1" x14ac:dyDescent="0.25">
      <c r="A61" s="13" t="s">
        <v>70</v>
      </c>
      <c r="B61" s="14">
        <v>2511114.84</v>
      </c>
      <c r="C61" s="14">
        <v>268256.15000000002</v>
      </c>
      <c r="D61" s="14">
        <v>278834.63</v>
      </c>
      <c r="E61" s="14">
        <v>250029.55</v>
      </c>
      <c r="F61" s="14">
        <v>194091.89</v>
      </c>
      <c r="G61" s="14">
        <v>168247.66</v>
      </c>
      <c r="H61" s="14">
        <v>180859.73</v>
      </c>
      <c r="I61" s="14">
        <v>193591.09</v>
      </c>
      <c r="J61" s="14">
        <v>230113.8</v>
      </c>
      <c r="K61" s="14">
        <v>204656.36</v>
      </c>
      <c r="L61" s="14">
        <v>224747.63</v>
      </c>
      <c r="M61" s="14">
        <v>176247.63</v>
      </c>
      <c r="N61" s="14">
        <v>141438.72</v>
      </c>
    </row>
    <row r="62" spans="1:14" ht="22.5" customHeight="1" x14ac:dyDescent="0.25">
      <c r="A62" s="13" t="s">
        <v>71</v>
      </c>
      <c r="B62" s="14">
        <v>23419185.489999998</v>
      </c>
      <c r="C62" s="14">
        <v>1886973.13</v>
      </c>
      <c r="D62" s="14">
        <v>1866669.75</v>
      </c>
      <c r="E62" s="14">
        <v>1932112.39</v>
      </c>
      <c r="F62" s="14">
        <v>2022669.81</v>
      </c>
      <c r="G62" s="14">
        <v>1816312.03</v>
      </c>
      <c r="H62" s="14">
        <v>2023088.18</v>
      </c>
      <c r="I62" s="14">
        <v>1833456.89</v>
      </c>
      <c r="J62" s="14">
        <v>2024740.62</v>
      </c>
      <c r="K62" s="14">
        <v>2051756.45</v>
      </c>
      <c r="L62" s="14">
        <v>1810617.43</v>
      </c>
      <c r="M62" s="14">
        <v>1760017.47</v>
      </c>
      <c r="N62" s="14">
        <v>2390771.34</v>
      </c>
    </row>
    <row r="63" spans="1:14" ht="22.5" customHeight="1" x14ac:dyDescent="0.25">
      <c r="A63" s="13" t="s">
        <v>72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</row>
    <row r="64" spans="1:14" ht="22.5" customHeight="1" x14ac:dyDescent="0.25">
      <c r="A64" s="13" t="s">
        <v>73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</row>
    <row r="65" spans="1:14" ht="22.5" customHeight="1" x14ac:dyDescent="0.25">
      <c r="A65" s="13" t="s">
        <v>74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 ht="22.5" customHeight="1" x14ac:dyDescent="0.25">
      <c r="A66" s="11" t="s">
        <v>75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</row>
    <row r="67" spans="1:14" ht="22.5" customHeight="1" x14ac:dyDescent="0.25">
      <c r="A67" s="11" t="s">
        <v>76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</row>
    <row r="68" spans="1:14" ht="22.5" customHeight="1" x14ac:dyDescent="0.25">
      <c r="A68" s="11" t="s">
        <v>77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</row>
    <row r="69" spans="1:14" ht="22.5" customHeight="1" x14ac:dyDescent="0.25">
      <c r="A69" s="11" t="s">
        <v>78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</row>
    <row r="70" spans="1:14" ht="22.5" customHeight="1" x14ac:dyDescent="0.25">
      <c r="A70" s="11" t="s">
        <v>79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</row>
    <row r="71" spans="1:14" ht="22.5" customHeight="1" x14ac:dyDescent="0.25">
      <c r="A71" s="11" t="s">
        <v>80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1:14" ht="22.5" customHeight="1" x14ac:dyDescent="0.25">
      <c r="A72" s="9" t="s">
        <v>81</v>
      </c>
      <c r="B72" s="10">
        <f>SUM(B73:B75)</f>
        <v>0</v>
      </c>
      <c r="C72" s="10">
        <f t="shared" ref="C72:N72" si="13">SUM(C73:C75)</f>
        <v>0</v>
      </c>
      <c r="D72" s="10">
        <f t="shared" si="13"/>
        <v>0</v>
      </c>
      <c r="E72" s="10">
        <f t="shared" si="13"/>
        <v>0</v>
      </c>
      <c r="F72" s="10">
        <f t="shared" si="13"/>
        <v>0</v>
      </c>
      <c r="G72" s="10">
        <f t="shared" si="13"/>
        <v>0</v>
      </c>
      <c r="H72" s="10">
        <f t="shared" si="13"/>
        <v>0</v>
      </c>
      <c r="I72" s="10">
        <f t="shared" si="13"/>
        <v>0</v>
      </c>
      <c r="J72" s="10">
        <f t="shared" si="13"/>
        <v>0</v>
      </c>
      <c r="K72" s="10">
        <f t="shared" si="13"/>
        <v>0</v>
      </c>
      <c r="L72" s="10">
        <f t="shared" si="13"/>
        <v>0</v>
      </c>
      <c r="M72" s="10">
        <f t="shared" si="13"/>
        <v>0</v>
      </c>
      <c r="N72" s="10">
        <f t="shared" si="13"/>
        <v>0</v>
      </c>
    </row>
    <row r="73" spans="1:14" ht="22.5" customHeight="1" x14ac:dyDescent="0.25">
      <c r="A73" s="11" t="s">
        <v>82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ht="22.5" customHeight="1" x14ac:dyDescent="0.25">
      <c r="A74" s="11" t="s">
        <v>83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</row>
    <row r="75" spans="1:14" ht="22.5" customHeight="1" x14ac:dyDescent="0.25">
      <c r="A75" s="11" t="s">
        <v>84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</vt:lpstr>
      <vt:lpstr>CI!Área_de_impresión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Ana Gabriela Ceballos Acosta</cp:lastModifiedBy>
  <cp:lastPrinted>2022-01-13T19:09:18Z</cp:lastPrinted>
  <dcterms:created xsi:type="dcterms:W3CDTF">2022-01-13T19:08:05Z</dcterms:created>
  <dcterms:modified xsi:type="dcterms:W3CDTF">2022-01-13T19:09:44Z</dcterms:modified>
</cp:coreProperties>
</file>