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IR-TCA-GTO-04-16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 concurrentCalc="0"/>
</workbook>
</file>

<file path=xl/calcChain.xml><?xml version="1.0" encoding="utf-8"?>
<calcChain xmlns="http://schemas.openxmlformats.org/spreadsheetml/2006/main">
  <c r="V7" i="1" l="1"/>
  <c r="U7" i="1"/>
  <c r="V5" i="1"/>
  <c r="U5" i="1"/>
  <c r="AC7" i="1"/>
  <c r="AB7" i="1"/>
  <c r="AC5" i="1"/>
  <c r="AB5" i="1"/>
  <c r="AC4" i="1"/>
  <c r="AB4" i="1"/>
  <c r="AA4" i="1"/>
  <c r="Z4" i="1"/>
  <c r="AA5" i="1"/>
  <c r="Z5" i="1"/>
</calcChain>
</file>

<file path=xl/sharedStrings.xml><?xml version="1.0" encoding="utf-8"?>
<sst xmlns="http://schemas.openxmlformats.org/spreadsheetml/2006/main" count="111" uniqueCount="61">
  <si>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</si>
  <si>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</si>
  <si>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</si>
  <si>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</si>
  <si>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</si>
  <si>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</si>
  <si>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</si>
  <si>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</si>
  <si>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</si>
  <si>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</si>
  <si>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</si>
  <si>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</si>
  <si>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</si>
  <si>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</si>
  <si>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</si>
  <si>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</si>
  <si>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</si>
  <si>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</si>
  <si>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</si>
  <si>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</si>
  <si>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</si>
  <si>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</si>
  <si>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</si>
  <si>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</si>
  <si>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</si>
  <si>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</si>
  <si>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</si>
  <si>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</si>
  <si>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</si>
  <si>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</si>
  <si>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</si>
  <si>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</si>
  <si>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</si>
  <si>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</si>
  <si>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TRIBUNAL DE LO CONTENCIOSO ADMINISTRATIVO DEL ESTADO DE GUANAJUATO
INDICADORES DE RESULTADOS
DEL 1 DE ENERO AL 31 DICIEMBRE  DE 2016</t>
  </si>
  <si>
    <t>E058 Tribunal de lo Contencioso Administrativo del Estado de Guanajuato</t>
  </si>
  <si>
    <t>Contribuir a incrementar la certeza jurídica para los guanajuatenses mediante la implemntación de acciones de control en las instancias responsables para su aplicación, garantizando el estado de derecho en la entidad.</t>
  </si>
  <si>
    <t>N/A</t>
  </si>
  <si>
    <t>E-058</t>
  </si>
  <si>
    <t>TCA</t>
  </si>
  <si>
    <t>La impartición y procuración de justicia administrativa del estado de Guanajuato es realizada de manera pronta, completa e imparcial.</t>
  </si>
  <si>
    <t>Demandas y recursos contencioso administrativos radicados en el año usuarios asesorados en materia administrativa y fiscal</t>
  </si>
  <si>
    <t>Demandas y recursos contencioso administrativos radicados en el año y usuarios asesorados en materia administrativa y fiscal</t>
  </si>
  <si>
    <t>NO SE CUENTA CON INFORMACIÓN</t>
  </si>
  <si>
    <t>Porcentaje de la poblacion de 18 años y mas con poco o nada confianza en los jueces</t>
  </si>
  <si>
    <t>(Poblacion de 18 años y mas que identifica a las autoridades de los jueces y los evalua con un nivel de confianza de poca o nada en el estado de Guanajuato) / (Total de poblacion de 18 años y mas en el estado de Guanajuato que identifica a los jueces)*100</t>
  </si>
  <si>
    <t>PERSONAS</t>
  </si>
  <si>
    <t>Calidad</t>
  </si>
  <si>
    <t>Anual</t>
  </si>
  <si>
    <t>Porcentaje de proceso indicador de imparticion y procuracion de justicia administrativa en el estado de Guanajuato, concluidos de manera pronta, completa e imparcial</t>
  </si>
  <si>
    <t>e imparcial) / (proceso de imparticion y procuracion de justicia administrativa iniciados) * 100</t>
  </si>
  <si>
    <t>PORCENTAJE</t>
  </si>
  <si>
    <t>Eficacia</t>
  </si>
  <si>
    <t>Porcentaje de demandas y recursos en contencioso administrativo atendidas</t>
  </si>
  <si>
    <t>(Demandas y recursos en contencioso administrativo atendidas) / (demandas y recursos en contencioso administrativo recibidas)*100</t>
  </si>
  <si>
    <t>Porcentaje de asesorias en materia administrativa y fiscal atendida</t>
  </si>
  <si>
    <t>(Asesorias en materia administrativa y fiscal atendidas) / (Asesorias en materia administrativa y fiscal recibidas)*100</t>
  </si>
  <si>
    <t>No se cuenta con información</t>
  </si>
  <si>
    <t>Insituto nacional de estadistica y geografia (Inegi), Encuesta nacional de victimizaicon y percepcion sobre seguridad publica (ENVIPE)</t>
  </si>
  <si>
    <t>Bases de datos y registros propio del TCA</t>
  </si>
  <si>
    <t>Administracion de la justicia pronta y expedita. Los ciudadanos confian en la normativa vigente y en los organismos encargados de velarla.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</si>
</sst>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43" fontId="0" fillId="0" borderId="5" xfId="18" applyFont="1" applyBorder="1" applyAlignment="1" applyProtection="1">
      <alignment horizontal="center" vertical="center"/>
      <protection locked="0"/>
    </xf>
    <xf numFmtId="9" fontId="0" fillId="0" borderId="5" xfId="17" applyFont="1" applyBorder="1" applyAlignment="1" applyProtection="1">
      <alignment horizontal="center" vertical="center"/>
      <protection locked="0"/>
    </xf>
    <xf numFmtId="9" fontId="0" fillId="0" borderId="6" xfId="17" applyFont="1" applyBorder="1" applyAlignment="1" applyProtection="1">
      <alignment horizontal="center" vertical="center"/>
      <protection locked="0"/>
    </xf>
    <xf numFmtId="9" fontId="0" fillId="0" borderId="5" xfId="0" applyNumberFormat="1" applyFont="1" applyFill="1" applyBorder="1" applyAlignment="1" applyProtection="1">
      <alignment horizontal="center" vertical="center"/>
      <protection locked="0"/>
    </xf>
    <xf numFmtId="9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43" fontId="0" fillId="0" borderId="5" xfId="0" applyNumberFormat="1" applyFont="1" applyBorder="1" applyAlignment="1" applyProtection="1">
      <alignment horizontal="center" vertical="center"/>
      <protection locked="0"/>
    </xf>
    <xf numFmtId="43" fontId="0" fillId="0" borderId="6" xfId="0" applyNumberFormat="1" applyFont="1" applyBorder="1" applyAlignment="1" applyProtection="1">
      <alignment horizontal="center" vertical="center"/>
      <protection locked="0"/>
    </xf>
    <xf numFmtId="3" fontId="6" fillId="0" borderId="5" xfId="18" applyNumberFormat="1" applyFon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>
      <alignment horizontal="center" vertical="center"/>
    </xf>
    <xf numFmtId="3" fontId="6" fillId="0" borderId="12" xfId="18" applyNumberFormat="1" applyFont="1" applyBorder="1" applyAlignment="1" applyProtection="1">
      <alignment horizontal="center" vertical="center"/>
      <protection locked="0"/>
    </xf>
    <xf numFmtId="166" fontId="0" fillId="0" borderId="12" xfId="0" applyNumberForma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3" fontId="6" fillId="0" borderId="11" xfId="18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topLeftCell="D1" zoomScaleNormal="100" workbookViewId="0">
      <selection activeCell="N2" sqref="N2"/>
    </sheetView>
  </sheetViews>
  <sheetFormatPr baseColWidth="10" defaultColWidth="12" defaultRowHeight="11.25" x14ac:dyDescent="0.2"/>
  <cols>
    <col min="1" max="1" width="31.5" style="1" customWidth="1"/>
    <col min="2" max="2" width="16.6640625" style="1" customWidth="1"/>
    <col min="3" max="3" width="91.83203125" style="1" bestFit="1" customWidth="1"/>
    <col min="4" max="4" width="24.33203125" style="1" customWidth="1"/>
    <col min="5" max="5" width="37.33203125" style="1" customWidth="1"/>
    <col min="6" max="6" width="10.1640625" style="1" customWidth="1"/>
    <col min="7" max="11" width="5.83203125" style="1" customWidth="1"/>
    <col min="12" max="12" width="29.5" style="1" customWidth="1"/>
    <col min="13" max="13" width="23.83203125" style="1" customWidth="1"/>
    <col min="14" max="14" width="14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22.33203125" style="1" customWidth="1"/>
    <col min="24" max="24" width="11.83203125" style="1" customWidth="1"/>
    <col min="25" max="27" width="13.83203125" style="10" bestFit="1" customWidth="1"/>
    <col min="28" max="29" width="13.33203125" style="1" customWidth="1"/>
    <col min="30" max="16384" width="12" style="11"/>
  </cols>
  <sheetData>
    <row r="1" spans="1:29" ht="44.25" customHeight="1" x14ac:dyDescent="0.2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9" t="s">
        <v>24</v>
      </c>
      <c r="Z2" s="9" t="s">
        <v>25</v>
      </c>
      <c r="AA2" s="9" t="s">
        <v>26</v>
      </c>
      <c r="AB2" s="5" t="s">
        <v>27</v>
      </c>
      <c r="AC2" s="5" t="s">
        <v>28</v>
      </c>
    </row>
    <row r="3" spans="1:29" ht="111.75" customHeight="1" x14ac:dyDescent="0.2">
      <c r="A3" s="13" t="s">
        <v>35</v>
      </c>
      <c r="B3" s="6" t="s">
        <v>29</v>
      </c>
      <c r="C3" s="13" t="s">
        <v>36</v>
      </c>
      <c r="D3" s="14" t="s">
        <v>37</v>
      </c>
      <c r="E3" s="14" t="s">
        <v>37</v>
      </c>
      <c r="F3" s="14" t="s">
        <v>37</v>
      </c>
      <c r="G3" s="15">
        <v>1</v>
      </c>
      <c r="H3" s="15">
        <v>2</v>
      </c>
      <c r="I3" s="15">
        <v>1</v>
      </c>
      <c r="J3" s="16" t="s">
        <v>38</v>
      </c>
      <c r="K3" s="16" t="s">
        <v>39</v>
      </c>
      <c r="L3" s="14" t="s">
        <v>44</v>
      </c>
      <c r="M3" s="14" t="s">
        <v>45</v>
      </c>
      <c r="N3" s="14" t="s">
        <v>46</v>
      </c>
      <c r="O3" s="15" t="s">
        <v>47</v>
      </c>
      <c r="P3" s="15" t="s">
        <v>48</v>
      </c>
      <c r="Q3" s="16" t="s">
        <v>57</v>
      </c>
      <c r="R3" s="16" t="s">
        <v>57</v>
      </c>
      <c r="S3" s="16" t="s">
        <v>57</v>
      </c>
      <c r="T3" s="15"/>
      <c r="U3" s="15"/>
      <c r="V3" s="15"/>
      <c r="W3" s="14" t="s">
        <v>58</v>
      </c>
      <c r="X3" s="14" t="s">
        <v>57</v>
      </c>
      <c r="Y3" s="25">
        <v>73586972.790000021</v>
      </c>
      <c r="Z3" s="25">
        <v>76284625.920000017</v>
      </c>
      <c r="AA3" s="25">
        <v>75552573.669999987</v>
      </c>
      <c r="AB3" s="26">
        <v>1.0267112615925829</v>
      </c>
      <c r="AC3" s="27">
        <v>0.99040367254644812</v>
      </c>
    </row>
    <row r="4" spans="1:29" ht="63.75" customHeight="1" x14ac:dyDescent="0.2">
      <c r="A4" s="13" t="s">
        <v>35</v>
      </c>
      <c r="B4" s="6" t="s">
        <v>30</v>
      </c>
      <c r="C4" s="13" t="s">
        <v>36</v>
      </c>
      <c r="D4" s="14" t="s">
        <v>40</v>
      </c>
      <c r="E4" s="14" t="s">
        <v>37</v>
      </c>
      <c r="F4" s="14" t="s">
        <v>37</v>
      </c>
      <c r="G4" s="15">
        <v>1</v>
      </c>
      <c r="H4" s="15">
        <v>2</v>
      </c>
      <c r="I4" s="15">
        <v>1</v>
      </c>
      <c r="J4" s="16" t="s">
        <v>38</v>
      </c>
      <c r="K4" s="16" t="s">
        <v>39</v>
      </c>
      <c r="L4" s="14" t="s">
        <v>49</v>
      </c>
      <c r="M4" s="14" t="s">
        <v>50</v>
      </c>
      <c r="N4" s="14" t="s">
        <v>51</v>
      </c>
      <c r="O4" s="15" t="s">
        <v>52</v>
      </c>
      <c r="P4" s="15" t="s">
        <v>48</v>
      </c>
      <c r="Q4" s="28">
        <v>0.49769999999999998</v>
      </c>
      <c r="R4" s="29">
        <v>0.75</v>
      </c>
      <c r="S4" s="15">
        <v>0</v>
      </c>
      <c r="T4" s="15"/>
      <c r="U4" s="15">
        <v>0</v>
      </c>
      <c r="V4" s="15">
        <v>0</v>
      </c>
      <c r="W4" s="14" t="s">
        <v>59</v>
      </c>
      <c r="X4" s="14" t="s">
        <v>60</v>
      </c>
      <c r="Y4" s="30">
        <v>51408421.129999995</v>
      </c>
      <c r="Z4" s="25">
        <f>SUM(Z5:Z10)</f>
        <v>55254484.449999996</v>
      </c>
      <c r="AA4" s="25">
        <f>SUM(AA5:AA10)</f>
        <v>55243571.600000001</v>
      </c>
      <c r="AB4" s="31">
        <f>AA4/Y4</f>
        <v>1.0746016000044389</v>
      </c>
      <c r="AC4" s="32">
        <f>+AA4/Z4</f>
        <v>0.99980249838345936</v>
      </c>
    </row>
    <row r="5" spans="1:29" ht="67.5" x14ac:dyDescent="0.2">
      <c r="A5" s="13" t="s">
        <v>35</v>
      </c>
      <c r="B5" s="3"/>
      <c r="C5" s="13" t="s">
        <v>36</v>
      </c>
      <c r="D5" s="14" t="s">
        <v>40</v>
      </c>
      <c r="E5" s="14" t="s">
        <v>41</v>
      </c>
      <c r="F5" s="14" t="s">
        <v>37</v>
      </c>
      <c r="G5" s="15">
        <v>1</v>
      </c>
      <c r="H5" s="15">
        <v>2</v>
      </c>
      <c r="I5" s="15">
        <v>1</v>
      </c>
      <c r="J5" s="16" t="s">
        <v>38</v>
      </c>
      <c r="K5" s="16" t="s">
        <v>39</v>
      </c>
      <c r="L5" s="14" t="s">
        <v>53</v>
      </c>
      <c r="M5" s="14" t="s">
        <v>54</v>
      </c>
      <c r="N5" s="14" t="s">
        <v>51</v>
      </c>
      <c r="O5" s="15" t="s">
        <v>52</v>
      </c>
      <c r="P5" s="15" t="s">
        <v>48</v>
      </c>
      <c r="Q5" s="33">
        <v>1839</v>
      </c>
      <c r="R5" s="33">
        <v>1816</v>
      </c>
      <c r="S5" s="33">
        <v>2912</v>
      </c>
      <c r="T5" s="16">
        <v>2912</v>
      </c>
      <c r="U5" s="15">
        <f>+T5/R5</f>
        <v>1.6035242290748899</v>
      </c>
      <c r="V5" s="15">
        <f>+T5/S5</f>
        <v>1</v>
      </c>
      <c r="W5" s="14" t="s">
        <v>59</v>
      </c>
      <c r="X5" s="14" t="s">
        <v>57</v>
      </c>
      <c r="Y5" s="34">
        <v>44223904.359999999</v>
      </c>
      <c r="Z5" s="25">
        <f>159923.58+46928726.4</f>
        <v>47088649.979999997</v>
      </c>
      <c r="AA5" s="25">
        <f>163926.07+46918032.2</f>
        <v>47081958.270000003</v>
      </c>
      <c r="AB5" s="31">
        <f>AA5/Y5</f>
        <v>1.0646269014769552</v>
      </c>
      <c r="AC5" s="32">
        <f>+AA5/Z5</f>
        <v>0.99985789123275282</v>
      </c>
    </row>
    <row r="6" spans="1:29" ht="31.5" customHeight="1" x14ac:dyDescent="0.2">
      <c r="A6" s="13" t="s">
        <v>35</v>
      </c>
      <c r="B6" s="7" t="s">
        <v>31</v>
      </c>
      <c r="C6" s="21" t="s">
        <v>36</v>
      </c>
      <c r="D6" s="22" t="s">
        <v>40</v>
      </c>
      <c r="E6" s="22" t="s">
        <v>42</v>
      </c>
      <c r="F6" s="22" t="s">
        <v>37</v>
      </c>
      <c r="G6" s="19">
        <v>1</v>
      </c>
      <c r="H6" s="19">
        <v>2</v>
      </c>
      <c r="I6" s="19">
        <v>1</v>
      </c>
      <c r="J6" s="20" t="s">
        <v>38</v>
      </c>
      <c r="K6" s="20" t="s">
        <v>39</v>
      </c>
      <c r="L6" s="22" t="s">
        <v>55</v>
      </c>
      <c r="M6" s="22" t="s">
        <v>56</v>
      </c>
      <c r="N6" s="22" t="s">
        <v>51</v>
      </c>
      <c r="O6" s="19" t="s">
        <v>52</v>
      </c>
      <c r="P6" s="19" t="s">
        <v>48</v>
      </c>
      <c r="Q6" s="35">
        <v>3480</v>
      </c>
      <c r="R6" s="35">
        <v>3100</v>
      </c>
      <c r="S6" s="35">
        <v>3391</v>
      </c>
      <c r="T6" s="15">
        <v>3391</v>
      </c>
      <c r="U6" s="15"/>
      <c r="V6" s="15"/>
      <c r="W6" s="17" t="s">
        <v>59</v>
      </c>
      <c r="X6" s="17" t="s">
        <v>57</v>
      </c>
      <c r="Y6" s="36">
        <v>7184516.7699999996</v>
      </c>
      <c r="Z6" s="15"/>
      <c r="AA6" s="25"/>
      <c r="AB6" s="15"/>
      <c r="AC6" s="37"/>
    </row>
    <row r="7" spans="1:29" ht="36" customHeight="1" x14ac:dyDescent="0.2">
      <c r="A7" s="13" t="s">
        <v>35</v>
      </c>
      <c r="B7" s="8"/>
      <c r="C7" s="21"/>
      <c r="D7" s="22"/>
      <c r="E7" s="22"/>
      <c r="F7" s="22"/>
      <c r="G7" s="19"/>
      <c r="H7" s="19"/>
      <c r="I7" s="19"/>
      <c r="J7" s="20"/>
      <c r="K7" s="20"/>
      <c r="L7" s="22"/>
      <c r="M7" s="22"/>
      <c r="N7" s="22"/>
      <c r="O7" s="19"/>
      <c r="P7" s="19"/>
      <c r="Q7" s="38"/>
      <c r="R7" s="38"/>
      <c r="S7" s="38"/>
      <c r="T7" s="15"/>
      <c r="U7" s="15">
        <f>T6/R6</f>
        <v>1.0938709677419354</v>
      </c>
      <c r="V7" s="15">
        <f>T6/S6</f>
        <v>1</v>
      </c>
      <c r="W7" s="18"/>
      <c r="X7" s="18"/>
      <c r="Y7" s="39"/>
      <c r="Z7" s="25">
        <v>8165834.4699999997</v>
      </c>
      <c r="AA7" s="25">
        <v>8161613.3300000001</v>
      </c>
      <c r="AB7" s="31" t="e">
        <f>AA7/Y7</f>
        <v>#DIV/0!</v>
      </c>
      <c r="AC7" s="32">
        <f>+AA7/Z7</f>
        <v>0.99948307303858441</v>
      </c>
    </row>
    <row r="8" spans="1:29" ht="35.25" customHeight="1" x14ac:dyDescent="0.2">
      <c r="A8" s="13" t="s">
        <v>35</v>
      </c>
      <c r="B8" s="3"/>
      <c r="C8" s="21" t="s">
        <v>36</v>
      </c>
      <c r="D8" s="22" t="s">
        <v>40</v>
      </c>
      <c r="E8" s="22" t="s">
        <v>43</v>
      </c>
      <c r="F8" s="22" t="s">
        <v>43</v>
      </c>
      <c r="G8" s="19">
        <v>1</v>
      </c>
      <c r="H8" s="19">
        <v>2</v>
      </c>
      <c r="I8" s="19">
        <v>1</v>
      </c>
      <c r="J8" s="20" t="s">
        <v>38</v>
      </c>
      <c r="K8" s="20" t="s">
        <v>39</v>
      </c>
      <c r="L8" s="22" t="s">
        <v>57</v>
      </c>
      <c r="M8" s="22" t="s">
        <v>57</v>
      </c>
      <c r="N8" s="22" t="s">
        <v>57</v>
      </c>
      <c r="O8" s="22" t="s">
        <v>57</v>
      </c>
      <c r="P8" s="22" t="s">
        <v>57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 t="s">
        <v>57</v>
      </c>
      <c r="X8" s="17" t="s">
        <v>57</v>
      </c>
      <c r="Y8" s="15"/>
      <c r="Z8" s="15"/>
      <c r="AA8" s="25"/>
      <c r="AB8" s="15"/>
      <c r="AC8" s="37"/>
    </row>
    <row r="9" spans="1:29" ht="39" customHeight="1" x14ac:dyDescent="0.2">
      <c r="A9" s="13" t="s">
        <v>35</v>
      </c>
      <c r="B9" s="7" t="s">
        <v>32</v>
      </c>
      <c r="C9" s="21"/>
      <c r="D9" s="22"/>
      <c r="E9" s="22"/>
      <c r="F9" s="22"/>
      <c r="G9" s="19"/>
      <c r="H9" s="19"/>
      <c r="I9" s="19"/>
      <c r="J9" s="20"/>
      <c r="K9" s="20"/>
      <c r="L9" s="22"/>
      <c r="M9" s="22"/>
      <c r="N9" s="22"/>
      <c r="O9" s="22"/>
      <c r="P9" s="22"/>
      <c r="Q9" s="40"/>
      <c r="R9" s="40"/>
      <c r="S9" s="40"/>
      <c r="T9" s="40"/>
      <c r="U9" s="40"/>
      <c r="V9" s="40"/>
      <c r="W9" s="40"/>
      <c r="X9" s="40"/>
      <c r="Y9" s="15"/>
      <c r="Z9" s="15"/>
      <c r="AA9" s="25"/>
      <c r="AB9" s="15"/>
      <c r="AC9" s="37"/>
    </row>
    <row r="10" spans="1:29" ht="39" customHeight="1" x14ac:dyDescent="0.2">
      <c r="A10" s="13" t="s">
        <v>35</v>
      </c>
      <c r="B10" s="8"/>
      <c r="C10" s="21"/>
      <c r="D10" s="22"/>
      <c r="E10" s="22"/>
      <c r="F10" s="22"/>
      <c r="G10" s="19"/>
      <c r="H10" s="19"/>
      <c r="I10" s="19"/>
      <c r="J10" s="20"/>
      <c r="K10" s="20"/>
      <c r="L10" s="22"/>
      <c r="M10" s="22"/>
      <c r="N10" s="22"/>
      <c r="O10" s="22"/>
      <c r="P10" s="22"/>
      <c r="Q10" s="18"/>
      <c r="R10" s="18"/>
      <c r="S10" s="18"/>
      <c r="T10" s="18"/>
      <c r="U10" s="18"/>
      <c r="V10" s="18"/>
      <c r="W10" s="18"/>
      <c r="X10" s="18"/>
      <c r="Y10" s="15"/>
      <c r="Z10" s="15"/>
      <c r="AA10" s="15"/>
      <c r="AB10" s="15"/>
      <c r="AC10" s="37"/>
    </row>
  </sheetData>
  <sheetProtection formatCells="0" formatColumns="0" formatRows="0" insertRows="0" deleteRows="0" autoFilter="0"/>
  <mergeCells count="43">
    <mergeCell ref="A1:AC1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  <mergeCell ref="O6:O7"/>
    <mergeCell ref="P6:P7"/>
    <mergeCell ref="R6:R7"/>
    <mergeCell ref="Y6:Y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6:L7"/>
    <mergeCell ref="L8:L10"/>
    <mergeCell ref="M8:M10"/>
    <mergeCell ref="N8:N10"/>
    <mergeCell ref="O8:O10"/>
    <mergeCell ref="P8:P10"/>
    <mergeCell ref="Q6:Q7"/>
    <mergeCell ref="Q8:Q10"/>
    <mergeCell ref="R8:R10"/>
    <mergeCell ref="S6:S7"/>
    <mergeCell ref="S8:S10"/>
    <mergeCell ref="W6:W7"/>
    <mergeCell ref="X6:X7"/>
    <mergeCell ref="W8:W10"/>
    <mergeCell ref="X8:X10"/>
    <mergeCell ref="T8:T10"/>
    <mergeCell ref="U8:U10"/>
    <mergeCell ref="V8:V10"/>
  </mergeCells>
  <printOptions horizontalCentered="1"/>
  <pageMargins left="0.31496062992125984" right="0.31496062992125984" top="0.74803149606299213" bottom="0.74803149606299213" header="0.31496062992125984" footer="0.31496062992125984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IR-TCA-GTO-04-16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2017-02-01T21:21:02Z</cp:lastPrinted>
  <dcterms:created xsi:type="dcterms:W3CDTF">2014-10-22T05:35:08Z</dcterms:created>
  <dcterms:modified xsi:type="dcterms:W3CDTF">2017-02-01T21:21:48Z</dcterms:modified>
</cp:coreProperties>
</file>